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tab 2" sheetId="5" r:id="rId1"/>
  </sheets>
  <definedNames>
    <definedName name="_xlnm.Print_Area" localSheetId="0">'tab 2'!$A$1:$D$38</definedName>
  </definedNames>
  <calcPr calcId="125725"/>
</workbook>
</file>

<file path=xl/calcChain.xml><?xml version="1.0" encoding="utf-8"?>
<calcChain xmlns="http://schemas.openxmlformats.org/spreadsheetml/2006/main">
  <c r="C14" i="5"/>
  <c r="D14"/>
  <c r="C10"/>
  <c r="D10"/>
  <c r="D5" s="1"/>
  <c r="B7"/>
  <c r="B8"/>
  <c r="B9"/>
  <c r="B11"/>
  <c r="B12"/>
  <c r="B13"/>
  <c r="B15"/>
  <c r="B16"/>
  <c r="B17"/>
  <c r="B18"/>
  <c r="B19"/>
  <c r="B6"/>
  <c r="C5"/>
  <c r="D32" l="1"/>
  <c r="D31"/>
  <c r="D35"/>
  <c r="D33"/>
  <c r="D34"/>
  <c r="D28"/>
  <c r="D27"/>
  <c r="D26" s="1"/>
  <c r="D23"/>
  <c r="D24"/>
  <c r="D25"/>
  <c r="D22"/>
  <c r="C25"/>
  <c r="C23"/>
  <c r="C31"/>
  <c r="C32"/>
  <c r="C33"/>
  <c r="C34"/>
  <c r="C28"/>
  <c r="C27"/>
  <c r="C24"/>
  <c r="C22"/>
  <c r="B10"/>
  <c r="B14"/>
  <c r="B5" s="1"/>
  <c r="B22" l="1"/>
  <c r="B32"/>
  <c r="B24"/>
  <c r="B31"/>
  <c r="B25"/>
  <c r="B34"/>
  <c r="B27"/>
  <c r="B33"/>
  <c r="B28"/>
  <c r="B23"/>
  <c r="C30"/>
  <c r="C21"/>
  <c r="C26"/>
  <c r="D30"/>
  <c r="D21" s="1"/>
  <c r="B26" l="1"/>
  <c r="B21" s="1"/>
  <c r="B30"/>
</calcChain>
</file>

<file path=xl/sharedStrings.xml><?xml version="1.0" encoding="utf-8"?>
<sst xmlns="http://schemas.openxmlformats.org/spreadsheetml/2006/main" count="46" uniqueCount="26">
  <si>
    <t>รวม</t>
  </si>
  <si>
    <t>ชาย</t>
  </si>
  <si>
    <t>หญิง</t>
  </si>
  <si>
    <t>จำนวน (คน)</t>
  </si>
  <si>
    <t>ยอดรวม</t>
  </si>
  <si>
    <t>ร้อยละ</t>
  </si>
  <si>
    <t>..</t>
  </si>
  <si>
    <t>แหล่งที่มา  :  สรุปผลการสำรวจโครงการสำรวจภาวะการทำงานของประชากรจังหวัดเลย ไตรมาสที่ 1 - 4 พ.ศ. 2558</t>
  </si>
  <si>
    <t>ตารางที่ 2  ประชากรอายุ 15 ปีขึ้นไป จำแนกตามระดับการศึกษาที่สำเร็จและเพศ พ.ศ. 2558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</si>
  <si>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</si>
  <si>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</si>
  <si>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</si>
  <si>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</si>
  <si>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</si>
  <si>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</si>
  <si>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</si>
  <si>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</si>
  <si>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</si>
  <si>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</si>
  <si>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</si>
  <si>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</si>
  <si>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</si>
  <si>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</si>
  <si>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</si>
  <si>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.. จำนวนเล็กน้อย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</si>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</sst>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0.0"/>
    <numFmt numFmtId="189" formatCode="#,##0.0"/>
    <numFmt numFmtId="190" formatCode="_-* #,##0.0_-;\-* #,##0.0_-;_-* &quot;-&quot;_-;_-@_-"/>
    <numFmt numFmtId="191" formatCode="_-* #,##0.0_-;\-* #,##0.0_-;_-* &quot;-&quot;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29">
    <xf numFmtId="0" fontId="0" fillId="0" borderId="0" xfId="0"/>
    <xf numFmtId="0" fontId="4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6" fillId="0" borderId="0" xfId="1" applyFont="1" applyBorder="1"/>
    <xf numFmtId="3" fontId="3" fillId="0" borderId="0" xfId="1" applyNumberFormat="1" applyFont="1" applyFill="1" applyAlignment="1">
      <alignment horizontal="right" vertical="center"/>
    </xf>
    <xf numFmtId="0" fontId="5" fillId="0" borderId="0" xfId="1" applyFont="1" applyBorder="1" applyAlignment="1"/>
    <xf numFmtId="0" fontId="4" fillId="0" borderId="0" xfId="1" applyFont="1" applyAlignment="1"/>
    <xf numFmtId="0" fontId="4" fillId="0" borderId="0" xfId="1" applyFont="1" applyAlignment="1" applyProtection="1">
      <alignment horizontal="left"/>
    </xf>
    <xf numFmtId="0" fontId="4" fillId="0" borderId="0" xfId="1" applyFont="1" applyBorder="1" applyAlignment="1" applyProtection="1">
      <alignment horizontal="left"/>
    </xf>
    <xf numFmtId="189" fontId="4" fillId="0" borderId="0" xfId="1" applyNumberFormat="1" applyFont="1" applyBorder="1" applyAlignment="1" applyProtection="1">
      <alignment horizontal="left"/>
    </xf>
    <xf numFmtId="41" fontId="4" fillId="0" borderId="0" xfId="1" applyNumberFormat="1" applyFont="1" applyAlignment="1">
      <alignment horizontal="right"/>
    </xf>
    <xf numFmtId="0" fontId="3" fillId="0" borderId="0" xfId="1" applyFont="1" applyBorder="1" applyAlignment="1">
      <alignment horizontal="center"/>
    </xf>
    <xf numFmtId="188" fontId="3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4" fillId="0" borderId="3" xfId="1" applyFont="1" applyBorder="1" applyAlignment="1" applyProtection="1">
      <alignment horizontal="left"/>
    </xf>
    <xf numFmtId="190" fontId="4" fillId="0" borderId="3" xfId="1" applyNumberFormat="1" applyFont="1" applyBorder="1" applyAlignment="1">
      <alignment horizontal="right"/>
    </xf>
    <xf numFmtId="0" fontId="8" fillId="0" borderId="0" xfId="1" applyFont="1"/>
    <xf numFmtId="0" fontId="9" fillId="0" borderId="0" xfId="1" applyFont="1" applyAlignment="1">
      <alignment vertical="top"/>
    </xf>
    <xf numFmtId="188" fontId="8" fillId="0" borderId="0" xfId="1" applyNumberFormat="1" applyFont="1"/>
    <xf numFmtId="191" fontId="4" fillId="0" borderId="0" xfId="1" applyNumberFormat="1" applyFont="1"/>
    <xf numFmtId="0" fontId="3" fillId="0" borderId="2" xfId="1" applyFont="1" applyBorder="1" applyAlignment="1">
      <alignment horizontal="center"/>
    </xf>
    <xf numFmtId="190" fontId="4" fillId="0" borderId="0" xfId="1" applyNumberFormat="1" applyFont="1" applyAlignment="1">
      <alignment horizontal="right"/>
    </xf>
  </cellXfs>
  <cellStyles count="10">
    <cellStyle name="Comma 2" xfId="2"/>
    <cellStyle name="Comma 2 2" xfId="3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1"/>
    <cellStyle name="ปกติ 3" xfId="8"/>
    <cellStyle name="ปกติ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64"/>
  <sheetViews>
    <sheetView showGridLines="0" tabSelected="1" view="pageBreakPreview" topLeftCell="A16" zoomScale="80" zoomScaleNormal="75" zoomScaleSheetLayoutView="80" workbookViewId="0">
      <selection activeCell="M32" sqref="M32"/>
    </sheetView>
  </sheetViews>
  <sheetFormatPr defaultRowHeight="26.25" customHeight="1"/>
  <cols>
    <col min="1" max="1" width="29.125" style="5" customWidth="1"/>
    <col min="2" max="4" width="19.875" style="1" customWidth="1"/>
    <col min="5" max="16384" width="9" style="1"/>
  </cols>
  <sheetData>
    <row r="1" spans="1:4" s="5" customFormat="1" ht="23.25">
      <c r="A1" s="5" t="s">
        <v>8</v>
      </c>
      <c r="B1" s="1"/>
      <c r="C1" s="1"/>
      <c r="D1" s="1"/>
    </row>
    <row r="2" spans="1:4" ht="12.95" customHeight="1"/>
    <row r="3" spans="1:4" s="5" customFormat="1" ht="30" customHeight="1">
      <c r="A3" s="3" t="s">
        <v>9</v>
      </c>
      <c r="B3" s="4" t="s">
        <v>0</v>
      </c>
      <c r="C3" s="4" t="s">
        <v>1</v>
      </c>
      <c r="D3" s="4" t="s">
        <v>2</v>
      </c>
    </row>
    <row r="4" spans="1:4" s="5" customFormat="1" ht="23.25">
      <c r="B4" s="27" t="s">
        <v>3</v>
      </c>
      <c r="C4" s="27"/>
      <c r="D4" s="27"/>
    </row>
    <row r="5" spans="1:4" s="7" customFormat="1" ht="24.95" customHeight="1">
      <c r="A5" s="6" t="s">
        <v>4</v>
      </c>
      <c r="B5" s="11">
        <f>SUM(B6:B10,B14,B18:B19)</f>
        <v>441289</v>
      </c>
      <c r="C5" s="11">
        <f>SUM(C6:C10,C14,C18:C19)</f>
        <v>217655</v>
      </c>
      <c r="D5" s="11">
        <f>SUM(D6:D10,D14,D18:D19)</f>
        <v>223634</v>
      </c>
    </row>
    <row r="6" spans="1:4" s="8" customFormat="1" ht="24.95" customHeight="1">
      <c r="A6" s="12" t="s">
        <v>10</v>
      </c>
      <c r="B6" s="9">
        <f>SUM(C6:D6)</f>
        <v>17589</v>
      </c>
      <c r="C6" s="9">
        <v>6317</v>
      </c>
      <c r="D6" s="9">
        <v>11272</v>
      </c>
    </row>
    <row r="7" spans="1:4" s="8" customFormat="1" ht="24.95" customHeight="1">
      <c r="A7" s="13" t="s">
        <v>11</v>
      </c>
      <c r="B7" s="9">
        <f t="shared" ref="B7:B19" si="0">SUM(C7:D7)</f>
        <v>144132</v>
      </c>
      <c r="C7" s="9">
        <v>68103</v>
      </c>
      <c r="D7" s="9">
        <v>76029</v>
      </c>
    </row>
    <row r="8" spans="1:4" s="8" customFormat="1" ht="24.95" customHeight="1">
      <c r="A8" s="14" t="s">
        <v>12</v>
      </c>
      <c r="B8" s="9">
        <f t="shared" si="0"/>
        <v>119398</v>
      </c>
      <c r="C8" s="9">
        <v>60899</v>
      </c>
      <c r="D8" s="9">
        <v>58499</v>
      </c>
    </row>
    <row r="9" spans="1:4" s="8" customFormat="1" ht="24.95" customHeight="1">
      <c r="A9" s="14" t="s">
        <v>13</v>
      </c>
      <c r="B9" s="9">
        <f t="shared" si="0"/>
        <v>72101</v>
      </c>
      <c r="C9" s="9">
        <v>39009</v>
      </c>
      <c r="D9" s="9">
        <v>33092</v>
      </c>
    </row>
    <row r="10" spans="1:4" ht="24.95" customHeight="1">
      <c r="A10" s="13" t="s">
        <v>14</v>
      </c>
      <c r="B10" s="9">
        <f t="shared" ref="B10:C10" si="1">SUM(B11:B13)</f>
        <v>54950</v>
      </c>
      <c r="C10" s="9">
        <f t="shared" si="1"/>
        <v>27312</v>
      </c>
      <c r="D10" s="9">
        <f>SUM(D11:D13)</f>
        <v>27638</v>
      </c>
    </row>
    <row r="11" spans="1:4" ht="24.95" customHeight="1">
      <c r="A11" s="15" t="s">
        <v>15</v>
      </c>
      <c r="B11" s="9">
        <f t="shared" si="0"/>
        <v>47710</v>
      </c>
      <c r="C11" s="9">
        <v>23605</v>
      </c>
      <c r="D11" s="9">
        <v>24105</v>
      </c>
    </row>
    <row r="12" spans="1:4" ht="24.95" customHeight="1">
      <c r="A12" s="15" t="s">
        <v>16</v>
      </c>
      <c r="B12" s="9">
        <f t="shared" si="0"/>
        <v>7131</v>
      </c>
      <c r="C12" s="9">
        <v>3628</v>
      </c>
      <c r="D12" s="9">
        <v>3503</v>
      </c>
    </row>
    <row r="13" spans="1:4" ht="24.95" customHeight="1">
      <c r="A13" s="16" t="s">
        <v>17</v>
      </c>
      <c r="B13" s="9">
        <f t="shared" si="0"/>
        <v>109</v>
      </c>
      <c r="C13" s="9">
        <v>79</v>
      </c>
      <c r="D13" s="9">
        <v>30</v>
      </c>
    </row>
    <row r="14" spans="1:4" ht="24.95" customHeight="1">
      <c r="A14" s="13" t="s">
        <v>18</v>
      </c>
      <c r="B14" s="9">
        <f t="shared" ref="B14:C14" si="2">SUM(B15:B17)</f>
        <v>33098</v>
      </c>
      <c r="C14" s="9">
        <f t="shared" si="2"/>
        <v>15994</v>
      </c>
      <c r="D14" s="9">
        <f>SUM(D15:D17)</f>
        <v>17104</v>
      </c>
    </row>
    <row r="15" spans="1:4" s="8" customFormat="1" ht="24.95" customHeight="1">
      <c r="A15" s="16" t="s">
        <v>19</v>
      </c>
      <c r="B15" s="9">
        <f t="shared" si="0"/>
        <v>15099</v>
      </c>
      <c r="C15" s="9">
        <v>7254</v>
      </c>
      <c r="D15" s="9">
        <v>7845</v>
      </c>
    </row>
    <row r="16" spans="1:4" s="8" customFormat="1" ht="24.95" customHeight="1">
      <c r="A16" s="16" t="s">
        <v>20</v>
      </c>
      <c r="B16" s="9">
        <f t="shared" si="0"/>
        <v>9091</v>
      </c>
      <c r="C16" s="9">
        <v>4883</v>
      </c>
      <c r="D16" s="9">
        <v>4208</v>
      </c>
    </row>
    <row r="17" spans="1:6" s="8" customFormat="1" ht="24.95" customHeight="1">
      <c r="A17" s="16" t="s">
        <v>21</v>
      </c>
      <c r="B17" s="9">
        <f t="shared" si="0"/>
        <v>8908</v>
      </c>
      <c r="C17" s="9">
        <v>3857</v>
      </c>
      <c r="D17" s="9">
        <v>5051</v>
      </c>
    </row>
    <row r="18" spans="1:6" s="8" customFormat="1" ht="24.95" customHeight="1">
      <c r="A18" s="15" t="s">
        <v>22</v>
      </c>
      <c r="B18" s="17">
        <f t="shared" si="0"/>
        <v>0</v>
      </c>
      <c r="C18" s="17">
        <v>0</v>
      </c>
      <c r="D18" s="17">
        <v>0</v>
      </c>
    </row>
    <row r="19" spans="1:6" s="8" customFormat="1" ht="24.95" customHeight="1">
      <c r="A19" s="15" t="s">
        <v>23</v>
      </c>
      <c r="B19" s="9">
        <f t="shared" si="0"/>
        <v>21</v>
      </c>
      <c r="C19" s="9">
        <v>21</v>
      </c>
      <c r="D19" s="17">
        <v>0</v>
      </c>
    </row>
    <row r="20" spans="1:6" ht="24.95" customHeight="1">
      <c r="A20" s="1"/>
      <c r="B20" s="2" t="s">
        <v>5</v>
      </c>
      <c r="C20" s="2"/>
      <c r="D20" s="2"/>
    </row>
    <row r="21" spans="1:6" s="5" customFormat="1" ht="23.25">
      <c r="A21" s="18" t="s">
        <v>4</v>
      </c>
      <c r="B21" s="19">
        <f t="shared" ref="B21:D21" si="3">SUM(B22:B26,B30,B34,B35)</f>
        <v>99.970540847381201</v>
      </c>
      <c r="C21" s="19">
        <f t="shared" si="3"/>
        <v>99.97405573039903</v>
      </c>
      <c r="D21" s="19">
        <f t="shared" si="3"/>
        <v>99.966585224071466</v>
      </c>
    </row>
    <row r="22" spans="1:6" ht="24.95" customHeight="1">
      <c r="A22" s="12" t="s">
        <v>10</v>
      </c>
      <c r="B22" s="20">
        <f t="shared" ref="B22" si="4">B6/B$5*100</f>
        <v>3.9858233493243653</v>
      </c>
      <c r="C22" s="20">
        <f>C6/C$5*100</f>
        <v>2.9022995106935285</v>
      </c>
      <c r="D22" s="20">
        <f>D6/D$5*100</f>
        <v>5.0403784755448635</v>
      </c>
    </row>
    <row r="23" spans="1:6" ht="24.95" customHeight="1">
      <c r="A23" s="13" t="s">
        <v>11</v>
      </c>
      <c r="B23" s="20">
        <f t="shared" ref="B23:D23" si="5">B7/B$5*100</f>
        <v>32.661589117335801</v>
      </c>
      <c r="C23" s="20">
        <f>C7/C$5*100</f>
        <v>31.289425926351338</v>
      </c>
      <c r="D23" s="20">
        <f t="shared" si="5"/>
        <v>33.997066635663629</v>
      </c>
    </row>
    <row r="24" spans="1:6" ht="24.95" customHeight="1">
      <c r="A24" s="14" t="s">
        <v>12</v>
      </c>
      <c r="B24" s="20">
        <f t="shared" ref="B24:D24" si="6">B8/B$5*100</f>
        <v>27.056645418308641</v>
      </c>
      <c r="C24" s="20">
        <f>C8/C$5*100</f>
        <v>27.979600744297166</v>
      </c>
      <c r="D24" s="20">
        <f t="shared" si="6"/>
        <v>26.158365901428226</v>
      </c>
    </row>
    <row r="25" spans="1:6" ht="24.95" customHeight="1">
      <c r="A25" s="14" t="s">
        <v>13</v>
      </c>
      <c r="B25" s="20">
        <f t="shared" ref="B25:D27" si="7">B9/B$5*100</f>
        <v>16.338725868988348</v>
      </c>
      <c r="C25" s="20">
        <f>C9/C$5*100</f>
        <v>17.922400128643957</v>
      </c>
      <c r="D25" s="20">
        <f t="shared" si="7"/>
        <v>14.797392167559495</v>
      </c>
    </row>
    <row r="26" spans="1:6" ht="24.95" customHeight="1">
      <c r="A26" s="1" t="s">
        <v>14</v>
      </c>
      <c r="B26" s="20">
        <f t="shared" ref="B26:D26" si="8">SUM(B27:B29)</f>
        <v>12.427456836676193</v>
      </c>
      <c r="C26" s="20">
        <f t="shared" si="8"/>
        <v>12.532002940433253</v>
      </c>
      <c r="D26" s="20">
        <f t="shared" si="8"/>
        <v>12.345171127824928</v>
      </c>
    </row>
    <row r="27" spans="1:6" ht="24.95" customHeight="1">
      <c r="A27" s="15" t="s">
        <v>15</v>
      </c>
      <c r="B27" s="20">
        <f t="shared" si="7"/>
        <v>10.811509011101569</v>
      </c>
      <c r="C27" s="20">
        <f>C11/C$5*100+0.02</f>
        <v>10.865144839309917</v>
      </c>
      <c r="D27" s="20">
        <f t="shared" si="7"/>
        <v>10.7787724585707</v>
      </c>
    </row>
    <row r="28" spans="1:6" ht="24.95" customHeight="1">
      <c r="A28" s="15" t="s">
        <v>16</v>
      </c>
      <c r="B28" s="20">
        <f t="shared" ref="B28:D28" si="9">B12/B$5*100</f>
        <v>1.6159478255746236</v>
      </c>
      <c r="C28" s="20">
        <f t="shared" si="9"/>
        <v>1.6668581011233374</v>
      </c>
      <c r="D28" s="20">
        <f t="shared" si="9"/>
        <v>1.5663986692542278</v>
      </c>
    </row>
    <row r="29" spans="1:6" ht="24.95" customHeight="1">
      <c r="A29" s="16" t="s">
        <v>17</v>
      </c>
      <c r="B29" s="28" t="s">
        <v>6</v>
      </c>
      <c r="C29" s="28" t="s">
        <v>6</v>
      </c>
      <c r="D29" s="28" t="s">
        <v>6</v>
      </c>
    </row>
    <row r="30" spans="1:6" ht="24.95" customHeight="1">
      <c r="A30" s="13" t="s">
        <v>18</v>
      </c>
      <c r="B30" s="20">
        <f t="shared" ref="B30:D30" si="10">SUM(B31:B33)</f>
        <v>7.5003002567478454</v>
      </c>
      <c r="C30" s="20">
        <f t="shared" si="10"/>
        <v>7.3483264799797849</v>
      </c>
      <c r="D30" s="20">
        <f t="shared" si="10"/>
        <v>7.6282109160503317</v>
      </c>
    </row>
    <row r="31" spans="1:6" ht="24.95" customHeight="1">
      <c r="A31" s="16" t="s">
        <v>19</v>
      </c>
      <c r="B31" s="20">
        <f t="shared" ref="B31:D35" si="11">B15/B$5*100</f>
        <v>3.4215672722410941</v>
      </c>
      <c r="C31" s="20">
        <f t="shared" si="11"/>
        <v>3.3327973168546556</v>
      </c>
      <c r="D31" s="20">
        <f>D15/D$5*100</f>
        <v>3.5079639053095684</v>
      </c>
      <c r="F31" s="20"/>
    </row>
    <row r="32" spans="1:6" ht="24.95" customHeight="1">
      <c r="A32" s="16" t="s">
        <v>20</v>
      </c>
      <c r="B32" s="20">
        <f t="shared" si="11"/>
        <v>2.0601012035196891</v>
      </c>
      <c r="C32" s="20">
        <f t="shared" si="11"/>
        <v>2.2434586846155615</v>
      </c>
      <c r="D32" s="20">
        <f>D16/D$5*100</f>
        <v>1.8816459035745907</v>
      </c>
      <c r="F32" s="20"/>
    </row>
    <row r="33" spans="1:6" ht="24.95" customHeight="1">
      <c r="A33" s="16" t="s">
        <v>21</v>
      </c>
      <c r="B33" s="20">
        <f t="shared" si="11"/>
        <v>2.0186317809870626</v>
      </c>
      <c r="C33" s="20">
        <f t="shared" si="11"/>
        <v>1.772070478509568</v>
      </c>
      <c r="D33" s="20">
        <f>D17/D$5*100-0.02</f>
        <v>2.2386011071661733</v>
      </c>
      <c r="F33" s="20"/>
    </row>
    <row r="34" spans="1:6" ht="24.95" customHeight="1">
      <c r="A34" s="15" t="s">
        <v>22</v>
      </c>
      <c r="B34" s="28">
        <f t="shared" si="11"/>
        <v>0</v>
      </c>
      <c r="C34" s="28">
        <f t="shared" si="11"/>
        <v>0</v>
      </c>
      <c r="D34" s="28">
        <f t="shared" si="11"/>
        <v>0</v>
      </c>
      <c r="F34" s="20"/>
    </row>
    <row r="35" spans="1:6" ht="24.95" customHeight="1">
      <c r="A35" s="21" t="s">
        <v>23</v>
      </c>
      <c r="B35" s="22" t="s">
        <v>6</v>
      </c>
      <c r="C35" s="22" t="s">
        <v>6</v>
      </c>
      <c r="D35" s="22">
        <f t="shared" si="11"/>
        <v>0</v>
      </c>
      <c r="F35" s="20"/>
    </row>
    <row r="36" spans="1:6" s="23" customFormat="1" ht="6.75" customHeight="1">
      <c r="A36" s="23" t="s">
        <v>24</v>
      </c>
      <c r="B36" s="17"/>
      <c r="C36" s="17"/>
      <c r="D36" s="17"/>
    </row>
    <row r="37" spans="1:6" s="23" customFormat="1" ht="26.25" customHeight="1">
      <c r="A37" s="24" t="s">
        <v>24</v>
      </c>
      <c r="B37" s="25"/>
      <c r="C37" s="25"/>
      <c r="D37" s="25"/>
    </row>
    <row r="38" spans="1:6" ht="26.25" customHeight="1">
      <c r="A38" s="10" t="s">
        <v>7</v>
      </c>
      <c r="C38" s="26"/>
      <c r="D38" s="26"/>
    </row>
    <row r="64" spans="1:1" ht="26.25" customHeight="1">
      <c r="A64" s="5" t="s">
        <v>25</v>
      </c>
    </row>
  </sheetData>
  <pageMargins left="0.98425196850393704" right="0.59055118110236227" top="0.70866141732283472" bottom="0.23622047244094491" header="0.31496062992125984" footer="0.15748031496062992"/>
  <pageSetup paperSize="9" scale="83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 2</vt:lpstr>
      <vt:lpstr>'tab 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2016-03-09T07:26:41Z</dcterms:modified>
</cp:coreProperties>
</file>