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2" sheetId="7" r:id="rId1"/>
  </sheets>
  <definedNames>
    <definedName name="_xlnm.Print_Area" localSheetId="0">'ตารางที่ 2'!$A$1:$D$39</definedName>
  </definedNames>
  <calcPr calcId="124519"/>
</workbook>
</file>

<file path=xl/calcChain.xml><?xml version="1.0" encoding="utf-8"?>
<calcChain xmlns="http://schemas.openxmlformats.org/spreadsheetml/2006/main">
  <c r="B22" i="7"/>
  <c r="B20"/>
  <c r="B19"/>
  <c r="B18"/>
  <c r="B17"/>
  <c r="B16"/>
  <c r="D15"/>
  <c r="C15"/>
  <c r="B15"/>
  <c r="B13"/>
  <c r="B12"/>
  <c r="D11"/>
  <c r="C11"/>
  <c r="B11" s="1"/>
  <c r="B10"/>
  <c r="B9"/>
  <c r="B8"/>
  <c r="B7"/>
  <c r="D6"/>
  <c r="D35" s="1"/>
  <c r="D36" l="1"/>
  <c r="C6"/>
  <c r="D23"/>
  <c r="D24"/>
  <c r="D25"/>
  <c r="D26"/>
  <c r="D28"/>
  <c r="D29"/>
  <c r="D30"/>
  <c r="D32"/>
  <c r="D33"/>
  <c r="D34"/>
  <c r="D27" l="1"/>
  <c r="B6"/>
  <c r="C35"/>
  <c r="C34"/>
  <c r="C33"/>
  <c r="C32"/>
  <c r="C30"/>
  <c r="C29"/>
  <c r="C28"/>
  <c r="C27" s="1"/>
  <c r="C26"/>
  <c r="C25"/>
  <c r="C24"/>
  <c r="C23"/>
  <c r="D31"/>
  <c r="C22" l="1"/>
  <c r="C31"/>
</calcChain>
</file>

<file path=xl/sharedStrings.xml><?xml version="1.0" encoding="utf-8"?>
<sst xmlns="http://schemas.openxmlformats.org/spreadsheetml/2006/main" count="45" uniqueCount="27">
  <si>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</si>
  <si>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</si>
  <si>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</si>
  <si>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</si>
  <si>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</si>
  <si>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</si>
  <si>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</si>
  <si>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</si>
  <si>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</si>
  <si>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</si>
  <si>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</si>
  <si>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</si>
  <si>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</si>
  <si>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</si>
  <si>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</si>
  <si>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</si>
  <si>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</si>
  <si>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</si>
  <si>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</si>
  <si>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</si>
  <si>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             เดือนพฤศจิกายน พ.ศ. 2554</t>
  </si>
  <si>
    <t>จำนวน (คน)</t>
  </si>
  <si>
    <t>.. จำนวนเล็กน้อย</t>
  </si>
  <si>
    <t>..</t>
  </si>
  <si>
    <t>ตารางที่ 2  ประชากรอายุ 15 ปีขึ้นไป จำแนกตามระดับการศึกษาที่สำเร็จและเพศ</t>
  </si>
  <si>
    <t xml:space="preserve">                เดือนพฤษภาคม พ.ศ. 2558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</si>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</sst>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"/>
    <numFmt numFmtId="190" formatCode="_-* #,##0.0_-;\-* #,##0.0_-;_-* &quot;-&quot;?_-;_-@_-"/>
    <numFmt numFmtId="191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189" fontId="2" fillId="0" borderId="0" xfId="0" applyNumberFormat="1" applyFont="1"/>
    <xf numFmtId="189" fontId="5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89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0" fontId="5" fillId="0" borderId="0" xfId="0" applyNumberFormat="1" applyFont="1"/>
    <xf numFmtId="191" fontId="5" fillId="0" borderId="2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  <xf numFmtId="191" fontId="6" fillId="0" borderId="0" xfId="0" applyNumberFormat="1" applyFont="1" applyBorder="1" applyAlignment="1">
      <alignment horizontal="right"/>
    </xf>
    <xf numFmtId="191" fontId="6" fillId="0" borderId="2" xfId="0" applyNumberFormat="1" applyFont="1" applyBorder="1" applyAlignment="1">
      <alignment horizontal="right"/>
    </xf>
    <xf numFmtId="0" fontId="9" fillId="0" borderId="0" xfId="0" applyFont="1"/>
    <xf numFmtId="189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89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topLeftCell="A7" zoomScale="80" zoomScaleNormal="75" zoomScaleSheetLayoutView="80" workbookViewId="0">
      <selection activeCell="C33" sqref="C33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24</v>
      </c>
      <c r="B1" s="1"/>
      <c r="C1" s="1"/>
      <c r="D1" s="1"/>
    </row>
    <row r="2" spans="1:4" s="2" customFormat="1" ht="23.25">
      <c r="A2" s="2" t="s">
        <v>25</v>
      </c>
      <c r="B2" s="1"/>
      <c r="C2" s="1"/>
      <c r="D2" s="1"/>
    </row>
    <row r="3" spans="1:4" ht="12.9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9" t="s">
        <v>21</v>
      </c>
      <c r="C5" s="39"/>
      <c r="D5" s="39"/>
    </row>
    <row r="6" spans="1:4" s="7" customFormat="1" ht="24.95" customHeight="1">
      <c r="A6" s="6" t="s">
        <v>3</v>
      </c>
      <c r="B6" s="34">
        <f>C6+D6</f>
        <v>441113</v>
      </c>
      <c r="C6" s="35">
        <f>C7+C8+C9+C10+C11+C15+C19+C20</f>
        <v>217588</v>
      </c>
      <c r="D6" s="35">
        <f>D7+D8+D9+D10+D11+D15+D19+D20</f>
        <v>223525</v>
      </c>
    </row>
    <row r="7" spans="1:4" s="8" customFormat="1" ht="24.95" customHeight="1">
      <c r="A7" s="11" t="s">
        <v>7</v>
      </c>
      <c r="B7" s="10">
        <f t="shared" ref="B7:B20" si="0">C7+D7</f>
        <v>20613</v>
      </c>
      <c r="C7" s="10">
        <v>7792</v>
      </c>
      <c r="D7" s="10">
        <v>12821</v>
      </c>
    </row>
    <row r="8" spans="1:4" s="8" customFormat="1" ht="24.95" customHeight="1">
      <c r="A8" s="12" t="s">
        <v>6</v>
      </c>
      <c r="B8" s="10">
        <f t="shared" si="0"/>
        <v>138606</v>
      </c>
      <c r="C8" s="10">
        <v>65944</v>
      </c>
      <c r="D8" s="10">
        <v>72662</v>
      </c>
    </row>
    <row r="9" spans="1:4" s="8" customFormat="1" ht="24.95" customHeight="1">
      <c r="A9" s="13" t="s">
        <v>8</v>
      </c>
      <c r="B9" s="10">
        <f t="shared" si="0"/>
        <v>113892</v>
      </c>
      <c r="C9" s="10">
        <v>55019</v>
      </c>
      <c r="D9" s="10">
        <v>58873</v>
      </c>
    </row>
    <row r="10" spans="1:4" s="8" customFormat="1" ht="24.95" customHeight="1">
      <c r="A10" s="13" t="s">
        <v>9</v>
      </c>
      <c r="B10" s="10">
        <f t="shared" si="0"/>
        <v>76823</v>
      </c>
      <c r="C10" s="10">
        <v>44361</v>
      </c>
      <c r="D10" s="10">
        <v>32462</v>
      </c>
    </row>
    <row r="11" spans="1:4" ht="24.95" customHeight="1">
      <c r="A11" s="12" t="s">
        <v>10</v>
      </c>
      <c r="B11" s="10">
        <f>C11+D11</f>
        <v>56629</v>
      </c>
      <c r="C11" s="10">
        <f>C12+C13+C14</f>
        <v>26778</v>
      </c>
      <c r="D11" s="10">
        <f>D12+D13+D14</f>
        <v>29851</v>
      </c>
    </row>
    <row r="12" spans="1:4" ht="24.95" customHeight="1">
      <c r="A12" s="14" t="s">
        <v>11</v>
      </c>
      <c r="B12" s="10">
        <f>C12+D12</f>
        <v>50824</v>
      </c>
      <c r="C12" s="10">
        <v>24020</v>
      </c>
      <c r="D12" s="10">
        <v>26804</v>
      </c>
    </row>
    <row r="13" spans="1:4" ht="24.95" customHeight="1">
      <c r="A13" s="14" t="s">
        <v>12</v>
      </c>
      <c r="B13" s="10">
        <f t="shared" si="0"/>
        <v>5686</v>
      </c>
      <c r="C13" s="10">
        <v>2758</v>
      </c>
      <c r="D13" s="10">
        <v>2928</v>
      </c>
    </row>
    <row r="14" spans="1:4" ht="24.95" customHeight="1">
      <c r="A14" s="15" t="s">
        <v>19</v>
      </c>
      <c r="B14" s="16">
        <v>119</v>
      </c>
      <c r="C14" s="16">
        <v>0</v>
      </c>
      <c r="D14" s="10">
        <v>119</v>
      </c>
    </row>
    <row r="15" spans="1:4" ht="24.95" customHeight="1">
      <c r="A15" s="12" t="s">
        <v>13</v>
      </c>
      <c r="B15" s="10">
        <f>B16+B17+B18</f>
        <v>34467</v>
      </c>
      <c r="C15" s="10">
        <f>C16+C17+C18</f>
        <v>17611</v>
      </c>
      <c r="D15" s="10">
        <f>D16+D17+D18</f>
        <v>16856</v>
      </c>
    </row>
    <row r="16" spans="1:4" s="8" customFormat="1" ht="24.95" customHeight="1">
      <c r="A16" s="15" t="s">
        <v>14</v>
      </c>
      <c r="B16" s="9">
        <f t="shared" si="0"/>
        <v>13801</v>
      </c>
      <c r="C16" s="9">
        <v>6331</v>
      </c>
      <c r="D16" s="9">
        <v>7470</v>
      </c>
    </row>
    <row r="17" spans="1:6" s="8" customFormat="1" ht="24.95" customHeight="1">
      <c r="A17" s="15" t="s">
        <v>15</v>
      </c>
      <c r="B17" s="9">
        <f t="shared" si="0"/>
        <v>10091</v>
      </c>
      <c r="C17" s="9">
        <v>6506</v>
      </c>
      <c r="D17" s="9">
        <v>3585</v>
      </c>
    </row>
    <row r="18" spans="1:6" s="8" customFormat="1" ht="24.95" customHeight="1">
      <c r="A18" s="15" t="s">
        <v>16</v>
      </c>
      <c r="B18" s="9">
        <f t="shared" si="0"/>
        <v>10575</v>
      </c>
      <c r="C18" s="9">
        <v>4774</v>
      </c>
      <c r="D18" s="9">
        <v>5801</v>
      </c>
    </row>
    <row r="19" spans="1:6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6" s="8" customFormat="1" ht="24.95" customHeight="1">
      <c r="A20" s="14" t="s">
        <v>18</v>
      </c>
      <c r="B20" s="17">
        <f t="shared" si="0"/>
        <v>83</v>
      </c>
      <c r="C20" s="17">
        <v>83</v>
      </c>
      <c r="D20" s="17">
        <v>0</v>
      </c>
    </row>
    <row r="21" spans="1:6" ht="24.95" customHeight="1">
      <c r="A21" s="1"/>
      <c r="B21" s="40" t="s">
        <v>4</v>
      </c>
      <c r="C21" s="40"/>
      <c r="D21" s="40"/>
    </row>
    <row r="22" spans="1:6" s="2" customFormat="1" ht="23.25">
      <c r="A22" s="38" t="s">
        <v>3</v>
      </c>
      <c r="B22" s="26">
        <f>B23+B24+B25+B26+B27+B31+B35</f>
        <v>100</v>
      </c>
      <c r="C22" s="26">
        <f>C23+C24+C25+C26+C27+C31</f>
        <v>99.961854514035693</v>
      </c>
      <c r="D22" s="26">
        <v>100</v>
      </c>
      <c r="F22" s="18"/>
    </row>
    <row r="23" spans="1:6" ht="24.95" customHeight="1">
      <c r="A23" s="11" t="s">
        <v>7</v>
      </c>
      <c r="B23" s="27">
        <v>4.7</v>
      </c>
      <c r="C23" s="27">
        <f>C7/$C$6*100</f>
        <v>3.5810798389617071</v>
      </c>
      <c r="D23" s="27">
        <f>+D7/$D$6*100</f>
        <v>5.7358237333631585</v>
      </c>
      <c r="F23" s="19"/>
    </row>
    <row r="24" spans="1:6" ht="24.95" customHeight="1">
      <c r="A24" s="12" t="s">
        <v>6</v>
      </c>
      <c r="B24" s="27">
        <v>31.4</v>
      </c>
      <c r="C24" s="27">
        <f>C8/$C$6*100</f>
        <v>30.306818390720075</v>
      </c>
      <c r="D24" s="27">
        <f t="shared" ref="D24:D30" si="1">+D8/$D$6*100</f>
        <v>32.507325802482946</v>
      </c>
      <c r="F24" s="19"/>
    </row>
    <row r="25" spans="1:6" ht="24.95" customHeight="1">
      <c r="A25" s="13" t="s">
        <v>8</v>
      </c>
      <c r="B25" s="28">
        <v>25.8</v>
      </c>
      <c r="C25" s="27">
        <f>C9/$C$6*100</f>
        <v>25.285861352648126</v>
      </c>
      <c r="D25" s="27">
        <f t="shared" si="1"/>
        <v>26.338440890280729</v>
      </c>
      <c r="F25" s="19"/>
    </row>
    <row r="26" spans="1:6" ht="24.95" customHeight="1">
      <c r="A26" s="13" t="s">
        <v>9</v>
      </c>
      <c r="B26" s="19">
        <v>17.5</v>
      </c>
      <c r="C26" s="27">
        <f>C10/$C$6*100</f>
        <v>20.387613287497473</v>
      </c>
      <c r="D26" s="27">
        <f t="shared" si="1"/>
        <v>14.522760317637848</v>
      </c>
      <c r="F26" s="19"/>
    </row>
    <row r="27" spans="1:6" ht="24.95" customHeight="1">
      <c r="A27" s="1" t="s">
        <v>10</v>
      </c>
      <c r="B27" s="27">
        <v>12.8</v>
      </c>
      <c r="C27" s="27">
        <f>SUM(C28:C30)</f>
        <v>12.306744857253156</v>
      </c>
      <c r="D27" s="27">
        <f>SUM(D28:D30)</f>
        <v>13.354658315624651</v>
      </c>
      <c r="F27" s="20"/>
    </row>
    <row r="28" spans="1:6" ht="24.95" customHeight="1">
      <c r="A28" s="14" t="s">
        <v>11</v>
      </c>
      <c r="B28" s="28">
        <v>11.5</v>
      </c>
      <c r="C28" s="28">
        <f>C12/$C$6*100</f>
        <v>11.039211721234626</v>
      </c>
      <c r="D28" s="28">
        <f t="shared" si="1"/>
        <v>11.991499832233531</v>
      </c>
      <c r="F28" s="19"/>
    </row>
    <row r="29" spans="1:6" ht="24.95" customHeight="1">
      <c r="A29" s="14" t="s">
        <v>12</v>
      </c>
      <c r="B29" s="28">
        <v>1.3</v>
      </c>
      <c r="C29" s="28">
        <f>C13/$C$6*100</f>
        <v>1.2675331360185305</v>
      </c>
      <c r="D29" s="28">
        <f t="shared" si="1"/>
        <v>1.3099205905379712</v>
      </c>
      <c r="F29" s="19"/>
    </row>
    <row r="30" spans="1:6" ht="24.95" customHeight="1">
      <c r="A30" s="15" t="s">
        <v>19</v>
      </c>
      <c r="B30" s="28" t="s">
        <v>23</v>
      </c>
      <c r="C30" s="28">
        <f>C14/$C$6*100</f>
        <v>0</v>
      </c>
      <c r="D30" s="28">
        <f t="shared" si="1"/>
        <v>5.3237892853148415E-2</v>
      </c>
      <c r="F30" s="21"/>
    </row>
    <row r="31" spans="1:6" ht="24.95" customHeight="1">
      <c r="A31" s="12" t="s">
        <v>13</v>
      </c>
      <c r="B31" s="28">
        <v>7.8000000000000007</v>
      </c>
      <c r="C31" s="28">
        <f>SUM(C32:C34)</f>
        <v>8.093736786955164</v>
      </c>
      <c r="D31" s="28">
        <f>SUM(D32:D34)</f>
        <v>7.6409909406106689</v>
      </c>
      <c r="F31" s="20"/>
    </row>
    <row r="32" spans="1:6" ht="24.95" customHeight="1">
      <c r="A32" s="15" t="s">
        <v>14</v>
      </c>
      <c r="B32" s="28">
        <v>3.1</v>
      </c>
      <c r="C32" s="28">
        <f>C16/$C$6*100</f>
        <v>2.9096273691563876</v>
      </c>
      <c r="D32" s="28">
        <f>+D16/$D$6*100</f>
        <v>3.3419080639749463</v>
      </c>
      <c r="F32" s="19"/>
    </row>
    <row r="33" spans="1:8" ht="24.95" customHeight="1">
      <c r="A33" s="15" t="s">
        <v>15</v>
      </c>
      <c r="B33" s="28">
        <v>2.2999999999999998</v>
      </c>
      <c r="C33" s="28">
        <f>C17/$C$6*100</f>
        <v>2.9900545985991878</v>
      </c>
      <c r="D33" s="28">
        <f>+D17/$D$6*100+0.1</f>
        <v>1.7038474443574547</v>
      </c>
      <c r="F33" s="19"/>
    </row>
    <row r="34" spans="1:8" ht="24.95" customHeight="1">
      <c r="A34" s="15" t="s">
        <v>16</v>
      </c>
      <c r="B34" s="27">
        <v>2.4</v>
      </c>
      <c r="C34" s="27">
        <f>C18/$C$6*100</f>
        <v>2.1940548191995881</v>
      </c>
      <c r="D34" s="28">
        <f>+D18/$D$6*100</f>
        <v>2.5952354322782685</v>
      </c>
      <c r="F34" s="19"/>
    </row>
    <row r="35" spans="1:8" ht="24.95" customHeight="1">
      <c r="A35" s="14" t="s">
        <v>17</v>
      </c>
      <c r="B35" s="27">
        <v>0</v>
      </c>
      <c r="C35" s="27">
        <f>C19/$C$6*100</f>
        <v>0</v>
      </c>
      <c r="D35" s="28">
        <f>+D19/$D$6*100</f>
        <v>0</v>
      </c>
      <c r="F35" s="22"/>
    </row>
    <row r="36" spans="1:8" ht="24.95" customHeight="1">
      <c r="A36" s="23" t="s">
        <v>18</v>
      </c>
      <c r="B36" s="25" t="s">
        <v>23</v>
      </c>
      <c r="C36" s="29" t="s">
        <v>23</v>
      </c>
      <c r="D36" s="29">
        <f>+D20/$D$6*100</f>
        <v>0</v>
      </c>
      <c r="F36" s="19"/>
      <c r="G36" s="5"/>
      <c r="H36" s="5"/>
    </row>
    <row r="37" spans="1:8" s="30" customFormat="1" ht="6.75" customHeight="1">
      <c r="A37" s="30" t="s">
        <v>22</v>
      </c>
      <c r="B37" s="31"/>
      <c r="F37" s="32"/>
      <c r="G37" s="32"/>
      <c r="H37" s="32"/>
    </row>
    <row r="38" spans="1:8" s="30" customFormat="1" ht="26.25" customHeight="1">
      <c r="A38" s="36" t="s">
        <v>22</v>
      </c>
      <c r="B38" s="33"/>
      <c r="C38" s="33"/>
      <c r="D38" s="33"/>
      <c r="F38" s="32"/>
      <c r="G38" s="32"/>
      <c r="H38" s="32"/>
    </row>
    <row r="39" spans="1:8" ht="26.25" customHeight="1">
      <c r="A39" s="37" t="s">
        <v>26</v>
      </c>
      <c r="C39" s="24"/>
      <c r="D39" s="24"/>
    </row>
    <row r="65" spans="1:1" ht="26.25" customHeight="1">
      <c r="A65" s="2" t="s">
        <v>20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2015-10-26T04:47:53Z</cp:lastPrinted>
  <dcterms:created xsi:type="dcterms:W3CDTF">2000-11-20T04:06:35Z</dcterms:created>
  <dcterms:modified xsi:type="dcterms:W3CDTF">2011-05-28T02:45:35Z</dcterms:modified>
</cp:coreProperties>
</file>