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T-1.2" sheetId="1" r:id="rId1"/>
  </sheets>
  <calcPr calcId="144525"/>
</workbook>
</file>

<file path=xl/calcChain.xml><?xml version="1.0" encoding="utf-8"?>
<calcChain xmlns="http://schemas.openxmlformats.org/spreadsheetml/2006/main">
  <c r="K48" i="1" l="1"/>
  <c r="H48" i="1"/>
  <c r="E48" i="1"/>
  <c r="K47" i="1"/>
  <c r="K46" i="1" s="1"/>
  <c r="H47" i="1"/>
  <c r="E47" i="1"/>
  <c r="E46" i="1" s="1"/>
  <c r="M46" i="1"/>
  <c r="L46" i="1"/>
  <c r="J46" i="1"/>
  <c r="I46" i="1"/>
  <c r="H46" i="1"/>
  <c r="G46" i="1"/>
  <c r="F46" i="1"/>
  <c r="K45" i="1"/>
  <c r="H45" i="1"/>
  <c r="E45" i="1"/>
  <c r="K44" i="1"/>
  <c r="H44" i="1"/>
  <c r="E44" i="1"/>
  <c r="K43" i="1"/>
  <c r="H43" i="1"/>
  <c r="E43" i="1"/>
  <c r="K42" i="1"/>
  <c r="H42" i="1"/>
  <c r="E42" i="1"/>
  <c r="K41" i="1"/>
  <c r="K40" i="1" s="1"/>
  <c r="H41" i="1"/>
  <c r="E41" i="1"/>
  <c r="E40" i="1" s="1"/>
  <c r="M40" i="1"/>
  <c r="L40" i="1"/>
  <c r="J40" i="1"/>
  <c r="I40" i="1"/>
  <c r="H40" i="1"/>
  <c r="G40" i="1"/>
  <c r="F40" i="1"/>
  <c r="K39" i="1"/>
  <c r="H39" i="1"/>
  <c r="E39" i="1"/>
  <c r="K38" i="1"/>
  <c r="H38" i="1"/>
  <c r="H37" i="1" s="1"/>
  <c r="E38" i="1"/>
  <c r="M37" i="1"/>
  <c r="L37" i="1"/>
  <c r="K37" i="1"/>
  <c r="J37" i="1"/>
  <c r="I37" i="1"/>
  <c r="G37" i="1"/>
  <c r="F37" i="1"/>
  <c r="E37" i="1"/>
  <c r="K36" i="1"/>
  <c r="H36" i="1"/>
  <c r="H9" i="1" s="1"/>
  <c r="E36" i="1"/>
  <c r="K35" i="1"/>
  <c r="K34" i="1" s="1"/>
  <c r="H35" i="1"/>
  <c r="E35" i="1"/>
  <c r="E34" i="1" s="1"/>
  <c r="M34" i="1"/>
  <c r="L34" i="1"/>
  <c r="J34" i="1"/>
  <c r="I34" i="1"/>
  <c r="H34" i="1"/>
  <c r="G34" i="1"/>
  <c r="F34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K20" i="1" s="1"/>
  <c r="H21" i="1"/>
  <c r="E21" i="1"/>
  <c r="E20" i="1" s="1"/>
  <c r="M20" i="1"/>
  <c r="L20" i="1"/>
  <c r="J20" i="1"/>
  <c r="I20" i="1"/>
  <c r="H20" i="1"/>
  <c r="G20" i="1"/>
  <c r="F20" i="1"/>
  <c r="K19" i="1"/>
  <c r="H19" i="1"/>
  <c r="E19" i="1"/>
  <c r="K18" i="1"/>
  <c r="H18" i="1"/>
  <c r="H16" i="1" s="1"/>
  <c r="E18" i="1"/>
  <c r="K17" i="1"/>
  <c r="K16" i="1" s="1"/>
  <c r="H17" i="1"/>
  <c r="E17" i="1"/>
  <c r="E16" i="1" s="1"/>
  <c r="M16" i="1"/>
  <c r="L16" i="1"/>
  <c r="J16" i="1"/>
  <c r="I16" i="1"/>
  <c r="G16" i="1"/>
  <c r="F16" i="1"/>
  <c r="K15" i="1"/>
  <c r="H15" i="1"/>
  <c r="E15" i="1"/>
  <c r="K14" i="1"/>
  <c r="H14" i="1"/>
  <c r="E14" i="1"/>
  <c r="K13" i="1"/>
  <c r="H13" i="1"/>
  <c r="E13" i="1"/>
  <c r="K12" i="1"/>
  <c r="H12" i="1"/>
  <c r="H10" i="1" s="1"/>
  <c r="E12" i="1"/>
  <c r="K11" i="1"/>
  <c r="K10" i="1" s="1"/>
  <c r="H11" i="1"/>
  <c r="E11" i="1"/>
  <c r="E8" i="1" s="1"/>
  <c r="E7" i="1" s="1"/>
  <c r="M10" i="1"/>
  <c r="L10" i="1"/>
  <c r="J10" i="1"/>
  <c r="I10" i="1"/>
  <c r="G10" i="1"/>
  <c r="F10" i="1"/>
  <c r="M9" i="1"/>
  <c r="L9" i="1"/>
  <c r="K9" i="1"/>
  <c r="J9" i="1"/>
  <c r="I9" i="1"/>
  <c r="G9" i="1"/>
  <c r="F9" i="1"/>
  <c r="E9" i="1"/>
  <c r="M8" i="1"/>
  <c r="L8" i="1"/>
  <c r="L7" i="1" s="1"/>
  <c r="J8" i="1"/>
  <c r="J7" i="1" s="1"/>
  <c r="I8" i="1"/>
  <c r="H8" i="1"/>
  <c r="G8" i="1"/>
  <c r="F8" i="1"/>
  <c r="F7" i="1" s="1"/>
  <c r="M7" i="1"/>
  <c r="I7" i="1"/>
  <c r="G7" i="1"/>
  <c r="H7" i="1" l="1"/>
  <c r="K8" i="1"/>
  <c r="K7" i="1" s="1"/>
  <c r="E10" i="1"/>
</calcChain>
</file>

<file path=xl/sharedStrings.xml><?xml version="1.0" encoding="utf-8"?>
<sst xmlns="http://schemas.openxmlformats.org/spreadsheetml/2006/main" count="125" uniqueCount="72">
  <si>
    <t>ตาราง</t>
  </si>
  <si>
    <t>ประชากรจากการทะเบียน จำแนกตามเพศ เขตการปกครอง เป็นรายอำเภอ พ.ศ. 2556 - 2558</t>
  </si>
  <si>
    <t>Table</t>
  </si>
  <si>
    <t>Population from Registration Record by Sex, Administration Zone and District: 2013 - 2015</t>
  </si>
  <si>
    <t xml:space="preserve">              อำเภอ และ              เขตการปกครอง</t>
  </si>
  <si>
    <t>2556 (2013)</t>
  </si>
  <si>
    <t>2557 (2014)</t>
  </si>
  <si>
    <t>2558 (2015)</t>
  </si>
  <si>
    <t>District and Administration Zone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</si>
  <si>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</si>
  <si>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</si>
  <si>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</si>
  <si>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</si>
  <si>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</si>
  <si>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</si>
  <si>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</si>
  <si>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</si>
  <si>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</si>
  <si>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</si>
  <si>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</si>
  <si>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เมืองปทุมธานี</t>
  </si>
  <si>
    <t>Mueang Pathum Thani</t>
  </si>
  <si>
    <t>เทศบาลเมืองปทุมธานี</t>
  </si>
  <si>
    <t>Pathum Thani Town Municipality</t>
  </si>
  <si>
    <t>เทศบาลตำบลบางหลวง</t>
  </si>
  <si>
    <t>Bang Luang Subdistrict Municipality</t>
  </si>
  <si>
    <t>เทศบาลตำบลบางกะดี</t>
  </si>
  <si>
    <t>Bang Ka Di Subdistrict Municipality</t>
  </si>
  <si>
    <t>เทศบาลตำบลบ้านกลาง</t>
  </si>
  <si>
    <t>Ban Klang  Subdistrict Municipality</t>
  </si>
  <si>
    <t>คลองหลวง</t>
  </si>
  <si>
    <t>Khlong Luang</t>
  </si>
  <si>
    <t>เทศบาลเมืองท่าโขลง</t>
  </si>
  <si>
    <t>Tha Khong Town Municipality</t>
  </si>
  <si>
    <t>เทศบาลเมืองคลองหลวง</t>
  </si>
  <si>
    <t>Khlong Luang Town Municipality</t>
  </si>
  <si>
    <t>ธัญบุรี</t>
  </si>
  <si>
    <t>Thanyaburi</t>
  </si>
  <si>
    <t>เทศบาลนครรังสิต</t>
  </si>
  <si>
    <t>Rangsit City Municipality</t>
  </si>
  <si>
    <t>เทศบาลเมืองสนั่นรักษ์</t>
  </si>
  <si>
    <t>Sanan Rak Town Municipality</t>
  </si>
  <si>
    <t>เทศบาลเมืองบึงยี่โถ</t>
  </si>
  <si>
    <t>Bung Yi Tho Town Municipality</t>
  </si>
  <si>
    <t>เทศบาลตำบลธัญบุรี</t>
  </si>
  <si>
    <t>Thanyaburi Subdistrict Municipality</t>
  </si>
  <si>
    <t>ประชากรจากการทะเบียน จำแนกตามเพศ เขตการปกครอง เป็นรายอำเภอ พ.ศ. 2556 - 2558 (ต่อ)</t>
  </si>
  <si>
    <t>Population from Registration Record by Sex, Administration Zone and District: 2013 - 2015 (Cont.)</t>
  </si>
  <si>
    <t>หนองเสือ</t>
  </si>
  <si>
    <t>Nong Suea</t>
  </si>
  <si>
    <t>เทศบาลตำบลหนองเสือ</t>
  </si>
  <si>
    <t>Nong Suea Subdistrict Municipality</t>
  </si>
  <si>
    <t>ลาดหลุมแก้ว</t>
  </si>
  <si>
    <t>Lat Lum Kaeo</t>
  </si>
  <si>
    <t>เทศบาลตำบลระแหง</t>
  </si>
  <si>
    <t>Rahaeng Subdistrict Municipality</t>
  </si>
  <si>
    <t>ลำลูกกา</t>
  </si>
  <si>
    <t>Lam Luk Ka</t>
  </si>
  <si>
    <t>เทศบาลเมืองคูคต</t>
  </si>
  <si>
    <t>Khu Khot Town Municipality</t>
  </si>
  <si>
    <t>เทศบาลตำบลลำไทร</t>
  </si>
  <si>
    <t>Lam Sai Subdistrict Municipality</t>
  </si>
  <si>
    <t>เทศบาลตำบลลำลูกกา</t>
  </si>
  <si>
    <t>Lam Luk Ka Subdistrict Municipality</t>
  </si>
  <si>
    <t>เทศบาลเมืองลำสามแก้ว</t>
  </si>
  <si>
    <t>Lam Sam Kaeo Town Municipality</t>
  </si>
  <si>
    <t>สามโคก</t>
  </si>
  <si>
    <t>Sam Khok</t>
  </si>
  <si>
    <t>เทศบาลตำบลบางเตย</t>
  </si>
  <si>
    <t>Bang Toei Subdistrict Municipality</t>
  </si>
  <si>
    <t xml:space="preserve">        ที่มา:  กรมการปกครอง  กระทรวงมหาดไทย</t>
  </si>
  <si>
    <t>Source:   Department of Provinical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</si>
</sst>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\ _-\ \ ;\-* #,##0_-;_-* &quot;-&quot;\ _-\ \ 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87" fontId="2" fillId="0" borderId="8" xfId="0" applyNumberFormat="1" applyFont="1" applyBorder="1" applyAlignment="1">
      <alignment shrinkToFit="1"/>
    </xf>
    <xf numFmtId="187" fontId="2" fillId="0" borderId="10" xfId="0" applyNumberFormat="1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4" fillId="0" borderId="0" xfId="0" applyFont="1"/>
    <xf numFmtId="187" fontId="4" fillId="0" borderId="8" xfId="0" applyNumberFormat="1" applyFont="1" applyBorder="1" applyAlignment="1">
      <alignment shrinkToFit="1"/>
    </xf>
    <xf numFmtId="187" fontId="4" fillId="0" borderId="9" xfId="0" applyNumberFormat="1" applyFont="1" applyBorder="1" applyAlignment="1">
      <alignment shrinkToFit="1"/>
    </xf>
    <xf numFmtId="0" fontId="4" fillId="0" borderId="0" xfId="0" applyFont="1" applyAlignment="1">
      <alignment horizontal="left" indent="1"/>
    </xf>
    <xf numFmtId="187" fontId="2" fillId="0" borderId="9" xfId="0" applyNumberFormat="1" applyFont="1" applyBorder="1" applyAlignment="1">
      <alignment shrinkToFit="1"/>
    </xf>
    <xf numFmtId="187" fontId="4" fillId="0" borderId="7" xfId="0" applyNumberFormat="1" applyFont="1" applyBorder="1" applyAlignment="1">
      <alignment shrinkToFit="1"/>
    </xf>
    <xf numFmtId="0" fontId="5" fillId="0" borderId="0" xfId="0" applyFont="1" applyAlignment="1">
      <alignment horizontal="left" indent="1"/>
    </xf>
    <xf numFmtId="0" fontId="4" fillId="0" borderId="0" xfId="0" applyFont="1" applyAlignment="1"/>
    <xf numFmtId="0" fontId="4" fillId="0" borderId="7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7" xfId="0" applyFont="1" applyBorder="1"/>
    <xf numFmtId="0" fontId="5" fillId="0" borderId="8" xfId="0" applyFont="1" applyBorder="1" applyAlignment="1">
      <alignment horizontal="left" indent="1"/>
    </xf>
    <xf numFmtId="0" fontId="5" fillId="0" borderId="0" xfId="0" applyFont="1" applyBorder="1" applyAlignment="1">
      <alignment horizontal="left" indent="1"/>
    </xf>
    <xf numFmtId="187" fontId="4" fillId="0" borderId="0" xfId="0" applyNumberFormat="1" applyFont="1" applyBorder="1" applyAlignment="1">
      <alignment shrinkToFit="1"/>
    </xf>
    <xf numFmtId="0" fontId="5" fillId="0" borderId="0" xfId="0" applyFont="1" applyBorder="1"/>
    <xf numFmtId="0" fontId="2" fillId="0" borderId="1" xfId="0" applyFont="1" applyBorder="1" applyAlignment="1"/>
    <xf numFmtId="0" fontId="2" fillId="0" borderId="2" xfId="0" applyFont="1" applyBorder="1" applyAlignment="1"/>
    <xf numFmtId="187" fontId="2" fillId="0" borderId="6" xfId="0" applyNumberFormat="1" applyFont="1" applyBorder="1"/>
    <xf numFmtId="187" fontId="2" fillId="0" borderId="10" xfId="0" applyNumberFormat="1" applyFont="1" applyBorder="1"/>
    <xf numFmtId="49" fontId="2" fillId="0" borderId="6" xfId="0" applyNumberFormat="1" applyFont="1" applyBorder="1" applyAlignment="1"/>
    <xf numFmtId="49" fontId="2" fillId="0" borderId="0" xfId="0" applyNumberFormat="1" applyFont="1" applyBorder="1" applyAlignment="1"/>
    <xf numFmtId="187" fontId="4" fillId="0" borderId="8" xfId="0" applyNumberFormat="1" applyFont="1" applyBorder="1"/>
    <xf numFmtId="187" fontId="4" fillId="0" borderId="9" xfId="0" applyNumberFormat="1" applyFont="1" applyBorder="1"/>
    <xf numFmtId="187" fontId="4" fillId="0" borderId="7" xfId="0" applyNumberFormat="1" applyFont="1" applyBorder="1"/>
    <xf numFmtId="49" fontId="5" fillId="0" borderId="0" xfId="0" applyNumberFormat="1" applyFont="1" applyAlignment="1">
      <alignment horizontal="left" indent="1"/>
    </xf>
    <xf numFmtId="187" fontId="2" fillId="0" borderId="8" xfId="0" applyNumberFormat="1" applyFont="1" applyBorder="1"/>
    <xf numFmtId="187" fontId="2" fillId="0" borderId="9" xfId="0" applyNumberFormat="1" applyFont="1" applyBorder="1"/>
    <xf numFmtId="49" fontId="2" fillId="0" borderId="0" xfId="0" applyNumberFormat="1" applyFont="1"/>
    <xf numFmtId="49" fontId="7" fillId="0" borderId="0" xfId="0" applyNumberFormat="1" applyFont="1" applyAlignment="1">
      <alignment horizontal="left" indent="1"/>
    </xf>
    <xf numFmtId="0" fontId="4" fillId="0" borderId="0" xfId="0" applyFont="1" applyAlignment="1">
      <alignment horizontal="center"/>
    </xf>
    <xf numFmtId="0" fontId="2" fillId="0" borderId="0" xfId="0" applyFont="1" applyBorder="1"/>
    <xf numFmtId="0" fontId="2" fillId="0" borderId="7" xfId="0" applyFont="1" applyBorder="1"/>
    <xf numFmtId="0" fontId="3" fillId="0" borderId="7" xfId="0" applyFont="1" applyBorder="1"/>
    <xf numFmtId="49" fontId="5" fillId="0" borderId="8" xfId="0" applyNumberFormat="1" applyFont="1" applyBorder="1" applyAlignment="1">
      <alignment horizontal="left" indent="1"/>
    </xf>
    <xf numFmtId="0" fontId="4" fillId="0" borderId="11" xfId="0" applyFont="1" applyBorder="1"/>
    <xf numFmtId="0" fontId="4" fillId="0" borderId="13" xfId="0" applyFont="1" applyBorder="1"/>
    <xf numFmtId="0" fontId="5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51"/>
  <sheetViews>
    <sheetView showGridLines="0" tabSelected="1" zoomScaleNormal="100" workbookViewId="0">
      <selection activeCell="Q46" sqref="Q46"/>
    </sheetView>
  </sheetViews>
  <sheetFormatPr defaultRowHeight="18.75" x14ac:dyDescent="0.3"/>
  <cols>
    <col min="1" max="1" width="1.5703125" style="5" customWidth="1"/>
    <col min="2" max="2" width="5.5703125" style="5" customWidth="1"/>
    <col min="3" max="3" width="4.5703125" style="5" customWidth="1"/>
    <col min="4" max="4" width="9.85546875" style="5" customWidth="1"/>
    <col min="5" max="12" width="10.28515625" style="5" customWidth="1"/>
    <col min="13" max="13" width="11.42578125" style="5" customWidth="1"/>
    <col min="14" max="14" width="26.7109375" style="5" customWidth="1"/>
    <col min="15" max="15" width="1.85546875" style="5" customWidth="1"/>
    <col min="16" max="16" width="4.140625" style="5" customWidth="1"/>
    <col min="17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1</v>
      </c>
    </row>
    <row r="2" spans="1:15" s="3" customFormat="1" x14ac:dyDescent="0.3">
      <c r="B2" s="1" t="s">
        <v>2</v>
      </c>
      <c r="C2" s="2">
        <v>1.2</v>
      </c>
      <c r="D2" s="1" t="s">
        <v>3</v>
      </c>
    </row>
    <row r="3" spans="1:15" ht="6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N3" s="4"/>
    </row>
    <row r="4" spans="1:15" s="12" customFormat="1" ht="23.25" customHeight="1" x14ac:dyDescent="0.2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8" t="s">
        <v>7</v>
      </c>
      <c r="L4" s="9"/>
      <c r="M4" s="9"/>
      <c r="N4" s="11" t="s">
        <v>8</v>
      </c>
    </row>
    <row r="5" spans="1:15" s="12" customFormat="1" ht="18" customHeight="1" x14ac:dyDescent="0.3">
      <c r="A5" s="13"/>
      <c r="B5" s="13"/>
      <c r="C5" s="13"/>
      <c r="D5" s="14"/>
      <c r="E5" s="15" t="s">
        <v>9</v>
      </c>
      <c r="F5" s="16" t="s">
        <v>10</v>
      </c>
      <c r="G5" s="17" t="s">
        <v>11</v>
      </c>
      <c r="H5" s="18" t="s">
        <v>9</v>
      </c>
      <c r="I5" s="16" t="s">
        <v>10</v>
      </c>
      <c r="J5" s="18" t="s">
        <v>11</v>
      </c>
      <c r="K5" s="19" t="s">
        <v>9</v>
      </c>
      <c r="L5" s="16" t="s">
        <v>10</v>
      </c>
      <c r="M5" s="18" t="s">
        <v>11</v>
      </c>
      <c r="N5" s="20"/>
    </row>
    <row r="6" spans="1:15" s="12" customFormat="1" ht="16.5" customHeight="1" x14ac:dyDescent="0.3">
      <c r="A6" s="21"/>
      <c r="B6" s="21"/>
      <c r="C6" s="21"/>
      <c r="D6" s="22"/>
      <c r="E6" s="23" t="s">
        <v>12</v>
      </c>
      <c r="F6" s="24" t="s">
        <v>13</v>
      </c>
      <c r="G6" s="25" t="s">
        <v>14</v>
      </c>
      <c r="H6" s="26" t="s">
        <v>12</v>
      </c>
      <c r="I6" s="24" t="s">
        <v>13</v>
      </c>
      <c r="J6" s="26" t="s">
        <v>14</v>
      </c>
      <c r="K6" s="24" t="s">
        <v>12</v>
      </c>
      <c r="L6" s="24" t="s">
        <v>13</v>
      </c>
      <c r="M6" s="26" t="s">
        <v>14</v>
      </c>
      <c r="N6" s="27"/>
    </row>
    <row r="7" spans="1:15" s="32" customFormat="1" ht="28.5" customHeight="1" x14ac:dyDescent="0.3">
      <c r="A7" s="28" t="s">
        <v>15</v>
      </c>
      <c r="B7" s="28"/>
      <c r="C7" s="28"/>
      <c r="D7" s="28"/>
      <c r="E7" s="29">
        <f>SUM(E8:E9)</f>
        <v>1053158</v>
      </c>
      <c r="F7" s="29">
        <f t="shared" ref="F7:M7" si="0">SUM(F8:F9)</f>
        <v>500610</v>
      </c>
      <c r="G7" s="29">
        <f t="shared" si="0"/>
        <v>552548</v>
      </c>
      <c r="H7" s="29">
        <f t="shared" si="0"/>
        <v>1074058</v>
      </c>
      <c r="I7" s="29">
        <f t="shared" si="0"/>
        <v>510261</v>
      </c>
      <c r="J7" s="29">
        <f t="shared" si="0"/>
        <v>563797</v>
      </c>
      <c r="K7" s="29">
        <f t="shared" si="0"/>
        <v>1094249</v>
      </c>
      <c r="L7" s="29">
        <f t="shared" si="0"/>
        <v>519952</v>
      </c>
      <c r="M7" s="30">
        <f t="shared" si="0"/>
        <v>574297</v>
      </c>
      <c r="N7" s="31" t="s">
        <v>12</v>
      </c>
    </row>
    <row r="8" spans="1:15" s="12" customFormat="1" ht="20.25" customHeight="1" x14ac:dyDescent="0.3">
      <c r="A8" s="33"/>
      <c r="B8" s="33" t="s">
        <v>16</v>
      </c>
      <c r="C8" s="33"/>
      <c r="D8" s="33"/>
      <c r="E8" s="34">
        <f>SUM(E11:E14,E17:E18,E21:E24,E35,E38,E41:E44,E47)</f>
        <v>522880</v>
      </c>
      <c r="F8" s="34">
        <f t="shared" ref="F8:M8" si="1">SUM(F11:F14,F17:F18,F21:F24,F35,F38,F41:F44,F47)</f>
        <v>245961</v>
      </c>
      <c r="G8" s="34">
        <f t="shared" si="1"/>
        <v>276919</v>
      </c>
      <c r="H8" s="34">
        <f t="shared" si="1"/>
        <v>531459</v>
      </c>
      <c r="I8" s="34">
        <f t="shared" si="1"/>
        <v>249739</v>
      </c>
      <c r="J8" s="34">
        <f t="shared" si="1"/>
        <v>281720</v>
      </c>
      <c r="K8" s="34">
        <f t="shared" si="1"/>
        <v>539772</v>
      </c>
      <c r="L8" s="34">
        <f t="shared" si="1"/>
        <v>253726</v>
      </c>
      <c r="M8" s="35">
        <f t="shared" si="1"/>
        <v>286046</v>
      </c>
      <c r="N8" s="36" t="s">
        <v>17</v>
      </c>
    </row>
    <row r="9" spans="1:15" s="12" customFormat="1" ht="20.25" customHeight="1" x14ac:dyDescent="0.3">
      <c r="A9" s="33"/>
      <c r="B9" s="33" t="s">
        <v>18</v>
      </c>
      <c r="C9" s="33"/>
      <c r="D9" s="33"/>
      <c r="E9" s="34">
        <f>SUM(E15,E19,E25,E36,E39,E45,E48)</f>
        <v>530278</v>
      </c>
      <c r="F9" s="34">
        <f t="shared" ref="F9:M9" si="2">SUM(F15,F19,F25,F36,F39,F45,F48)</f>
        <v>254649</v>
      </c>
      <c r="G9" s="34">
        <f t="shared" si="2"/>
        <v>275629</v>
      </c>
      <c r="H9" s="34">
        <f t="shared" si="2"/>
        <v>542599</v>
      </c>
      <c r="I9" s="34">
        <f t="shared" si="2"/>
        <v>260522</v>
      </c>
      <c r="J9" s="34">
        <f t="shared" si="2"/>
        <v>282077</v>
      </c>
      <c r="K9" s="34">
        <f t="shared" si="2"/>
        <v>554477</v>
      </c>
      <c r="L9" s="34">
        <f t="shared" si="2"/>
        <v>266226</v>
      </c>
      <c r="M9" s="35">
        <f t="shared" si="2"/>
        <v>288251</v>
      </c>
      <c r="N9" s="36" t="s">
        <v>19</v>
      </c>
    </row>
    <row r="10" spans="1:15" s="12" customFormat="1" ht="20.25" customHeight="1" x14ac:dyDescent="0.3">
      <c r="A10" s="3" t="s">
        <v>20</v>
      </c>
      <c r="B10" s="3"/>
      <c r="C10" s="3"/>
      <c r="D10" s="3"/>
      <c r="E10" s="29">
        <f>SUM(E11:E15)</f>
        <v>186717</v>
      </c>
      <c r="F10" s="29">
        <f t="shared" ref="F10:M10" si="3">SUM(F11:F15)</f>
        <v>89069</v>
      </c>
      <c r="G10" s="29">
        <f t="shared" si="3"/>
        <v>97648</v>
      </c>
      <c r="H10" s="29">
        <f t="shared" si="3"/>
        <v>190576</v>
      </c>
      <c r="I10" s="29">
        <f t="shared" si="3"/>
        <v>90839</v>
      </c>
      <c r="J10" s="29">
        <f t="shared" si="3"/>
        <v>99737</v>
      </c>
      <c r="K10" s="29">
        <f t="shared" si="3"/>
        <v>194429</v>
      </c>
      <c r="L10" s="29">
        <f t="shared" si="3"/>
        <v>92586</v>
      </c>
      <c r="M10" s="37">
        <f t="shared" si="3"/>
        <v>101843</v>
      </c>
      <c r="N10" s="3" t="s">
        <v>21</v>
      </c>
      <c r="O10" s="3"/>
    </row>
    <row r="11" spans="1:15" s="12" customFormat="1" ht="20.25" customHeight="1" x14ac:dyDescent="0.3">
      <c r="A11" s="33"/>
      <c r="B11" s="33" t="s">
        <v>22</v>
      </c>
      <c r="C11" s="33"/>
      <c r="D11" s="33"/>
      <c r="E11" s="34">
        <f>SUM(F11:G11)</f>
        <v>22691</v>
      </c>
      <c r="F11" s="35">
        <v>10747</v>
      </c>
      <c r="G11" s="38">
        <v>11944</v>
      </c>
      <c r="H11" s="34">
        <f>SUM(I11:J11)</f>
        <v>22948</v>
      </c>
      <c r="I11" s="35">
        <v>10835</v>
      </c>
      <c r="J11" s="38">
        <v>12113</v>
      </c>
      <c r="K11" s="34">
        <f>SUM(L11:M11)</f>
        <v>23283</v>
      </c>
      <c r="L11" s="35">
        <v>10988</v>
      </c>
      <c r="M11" s="38">
        <v>12295</v>
      </c>
      <c r="N11" s="39" t="s">
        <v>23</v>
      </c>
    </row>
    <row r="12" spans="1:15" s="12" customFormat="1" ht="20.25" customHeight="1" x14ac:dyDescent="0.3">
      <c r="A12" s="33"/>
      <c r="B12" s="33" t="s">
        <v>24</v>
      </c>
      <c r="C12" s="33"/>
      <c r="D12" s="33"/>
      <c r="E12" s="34">
        <f t="shared" ref="E12:E25" si="4">SUM(F12:G12)</f>
        <v>6696</v>
      </c>
      <c r="F12" s="35">
        <v>3244</v>
      </c>
      <c r="G12" s="38">
        <v>3452</v>
      </c>
      <c r="H12" s="34">
        <f>SUM(I12:J12)</f>
        <v>6747</v>
      </c>
      <c r="I12" s="35">
        <v>3256</v>
      </c>
      <c r="J12" s="38">
        <v>3491</v>
      </c>
      <c r="K12" s="34">
        <f>SUM(L12:M12)</f>
        <v>6840</v>
      </c>
      <c r="L12" s="35">
        <v>3293</v>
      </c>
      <c r="M12" s="38">
        <v>3547</v>
      </c>
      <c r="N12" s="39" t="s">
        <v>25</v>
      </c>
    </row>
    <row r="13" spans="1:15" s="12" customFormat="1" ht="20.25" customHeight="1" x14ac:dyDescent="0.3">
      <c r="A13" s="33"/>
      <c r="B13" s="33" t="s">
        <v>26</v>
      </c>
      <c r="C13" s="33"/>
      <c r="D13" s="33"/>
      <c r="E13" s="34">
        <f t="shared" si="4"/>
        <v>11511</v>
      </c>
      <c r="F13" s="35">
        <v>5599</v>
      </c>
      <c r="G13" s="38">
        <v>5912</v>
      </c>
      <c r="H13" s="34">
        <f>SUM(I13:J13)</f>
        <v>12183</v>
      </c>
      <c r="I13" s="35">
        <v>5883</v>
      </c>
      <c r="J13" s="38">
        <v>6300</v>
      </c>
      <c r="K13" s="34">
        <f>SUM(L13:M13)</f>
        <v>12819</v>
      </c>
      <c r="L13" s="35">
        <v>6151</v>
      </c>
      <c r="M13" s="38">
        <v>6668</v>
      </c>
      <c r="N13" s="39" t="s">
        <v>27</v>
      </c>
    </row>
    <row r="14" spans="1:15" s="12" customFormat="1" ht="20.25" customHeight="1" x14ac:dyDescent="0.3">
      <c r="A14" s="33"/>
      <c r="B14" s="33" t="s">
        <v>28</v>
      </c>
      <c r="C14" s="33"/>
      <c r="D14" s="33"/>
      <c r="E14" s="34">
        <f t="shared" si="4"/>
        <v>11594</v>
      </c>
      <c r="F14" s="35">
        <v>5537</v>
      </c>
      <c r="G14" s="38">
        <v>6057</v>
      </c>
      <c r="H14" s="34">
        <f>SUM(I14:J14)</f>
        <v>11688</v>
      </c>
      <c r="I14" s="35">
        <v>5611</v>
      </c>
      <c r="J14" s="38">
        <v>6077</v>
      </c>
      <c r="K14" s="34">
        <f>SUM(L14:M14)</f>
        <v>11743</v>
      </c>
      <c r="L14" s="35">
        <v>5612</v>
      </c>
      <c r="M14" s="38">
        <v>6131</v>
      </c>
      <c r="N14" s="39" t="s">
        <v>29</v>
      </c>
    </row>
    <row r="15" spans="1:15" s="12" customFormat="1" ht="20.25" customHeight="1" x14ac:dyDescent="0.3">
      <c r="A15" s="40"/>
      <c r="B15" s="40" t="s">
        <v>18</v>
      </c>
      <c r="C15" s="40"/>
      <c r="D15" s="41"/>
      <c r="E15" s="34">
        <f t="shared" si="4"/>
        <v>134225</v>
      </c>
      <c r="F15" s="35">
        <v>63942</v>
      </c>
      <c r="G15" s="38">
        <v>70283</v>
      </c>
      <c r="H15" s="34">
        <f>SUM(I15:J15)</f>
        <v>137010</v>
      </c>
      <c r="I15" s="35">
        <v>65254</v>
      </c>
      <c r="J15" s="38">
        <v>71756</v>
      </c>
      <c r="K15" s="34">
        <f>SUM(L15:M15)</f>
        <v>139744</v>
      </c>
      <c r="L15" s="35">
        <v>66542</v>
      </c>
      <c r="M15" s="38">
        <v>73202</v>
      </c>
      <c r="N15" s="39" t="s">
        <v>19</v>
      </c>
    </row>
    <row r="16" spans="1:15" s="12" customFormat="1" ht="20.25" customHeight="1" x14ac:dyDescent="0.3">
      <c r="A16" s="42" t="s">
        <v>30</v>
      </c>
      <c r="B16" s="43"/>
      <c r="C16" s="43"/>
      <c r="D16" s="44"/>
      <c r="E16" s="29">
        <f>SUM(E17:E19)</f>
        <v>251190</v>
      </c>
      <c r="F16" s="29">
        <f t="shared" ref="F16:M16" si="5">SUM(F17:F19)</f>
        <v>117020</v>
      </c>
      <c r="G16" s="29">
        <f t="shared" si="5"/>
        <v>134170</v>
      </c>
      <c r="H16" s="29">
        <f t="shared" si="5"/>
        <v>257777</v>
      </c>
      <c r="I16" s="29">
        <f t="shared" si="5"/>
        <v>120165</v>
      </c>
      <c r="J16" s="29">
        <f t="shared" si="5"/>
        <v>137612</v>
      </c>
      <c r="K16" s="29">
        <f t="shared" si="5"/>
        <v>263781</v>
      </c>
      <c r="L16" s="29">
        <f t="shared" si="5"/>
        <v>123038</v>
      </c>
      <c r="M16" s="37">
        <f t="shared" si="5"/>
        <v>140743</v>
      </c>
      <c r="N16" s="3" t="s">
        <v>31</v>
      </c>
      <c r="O16" s="3"/>
    </row>
    <row r="17" spans="1:16" s="12" customFormat="1" ht="20.25" customHeight="1" x14ac:dyDescent="0.3">
      <c r="A17" s="33"/>
      <c r="B17" s="33" t="s">
        <v>32</v>
      </c>
      <c r="C17" s="33"/>
      <c r="D17" s="33"/>
      <c r="E17" s="34">
        <f t="shared" si="4"/>
        <v>70709</v>
      </c>
      <c r="F17" s="35">
        <v>31354</v>
      </c>
      <c r="G17" s="38">
        <v>39355</v>
      </c>
      <c r="H17" s="34">
        <f>SUM(I17:J17)</f>
        <v>72774</v>
      </c>
      <c r="I17" s="35">
        <v>32278</v>
      </c>
      <c r="J17" s="38">
        <v>40496</v>
      </c>
      <c r="K17" s="34">
        <f>SUM(L17:M17)</f>
        <v>74820</v>
      </c>
      <c r="L17" s="35">
        <v>33241</v>
      </c>
      <c r="M17" s="38">
        <v>41579</v>
      </c>
      <c r="N17" s="39" t="s">
        <v>33</v>
      </c>
    </row>
    <row r="18" spans="1:16" s="12" customFormat="1" ht="20.25" customHeight="1" x14ac:dyDescent="0.3">
      <c r="A18" s="33"/>
      <c r="B18" s="33" t="s">
        <v>34</v>
      </c>
      <c r="C18" s="33"/>
      <c r="D18" s="33"/>
      <c r="E18" s="34">
        <f t="shared" si="4"/>
        <v>55417</v>
      </c>
      <c r="F18" s="35">
        <v>26354</v>
      </c>
      <c r="G18" s="38">
        <v>29063</v>
      </c>
      <c r="H18" s="34">
        <f>SUM(I18:J18)</f>
        <v>56128</v>
      </c>
      <c r="I18" s="35">
        <v>26662</v>
      </c>
      <c r="J18" s="38">
        <v>29466</v>
      </c>
      <c r="K18" s="34">
        <f>SUM(L18:M18)</f>
        <v>56815</v>
      </c>
      <c r="L18" s="35">
        <v>26955</v>
      </c>
      <c r="M18" s="38">
        <v>29860</v>
      </c>
      <c r="N18" s="39" t="s">
        <v>35</v>
      </c>
    </row>
    <row r="19" spans="1:16" s="12" customFormat="1" ht="20.25" customHeight="1" x14ac:dyDescent="0.3">
      <c r="A19" s="33"/>
      <c r="B19" s="33" t="s">
        <v>18</v>
      </c>
      <c r="C19" s="33"/>
      <c r="D19" s="33"/>
      <c r="E19" s="34">
        <f t="shared" si="4"/>
        <v>125064</v>
      </c>
      <c r="F19" s="35">
        <v>59312</v>
      </c>
      <c r="G19" s="38">
        <v>65752</v>
      </c>
      <c r="H19" s="34">
        <f>SUM(I19:J19)</f>
        <v>128875</v>
      </c>
      <c r="I19" s="35">
        <v>61225</v>
      </c>
      <c r="J19" s="38">
        <v>67650</v>
      </c>
      <c r="K19" s="34">
        <f>SUM(L19:M19)</f>
        <v>132146</v>
      </c>
      <c r="L19" s="35">
        <v>62842</v>
      </c>
      <c r="M19" s="38">
        <v>69304</v>
      </c>
      <c r="N19" s="39" t="s">
        <v>19</v>
      </c>
    </row>
    <row r="20" spans="1:16" s="12" customFormat="1" ht="20.25" customHeight="1" x14ac:dyDescent="0.3">
      <c r="A20" s="3" t="s">
        <v>36</v>
      </c>
      <c r="B20" s="3"/>
      <c r="C20" s="3"/>
      <c r="D20" s="3"/>
      <c r="E20" s="29">
        <f>SUM(E21:E25)</f>
        <v>195663</v>
      </c>
      <c r="F20" s="29">
        <f t="shared" ref="F20:M20" si="6">SUM(F21:F25)</f>
        <v>92099</v>
      </c>
      <c r="G20" s="29">
        <f t="shared" si="6"/>
        <v>103564</v>
      </c>
      <c r="H20" s="29">
        <f t="shared" si="6"/>
        <v>198293</v>
      </c>
      <c r="I20" s="29">
        <f t="shared" si="6"/>
        <v>93258</v>
      </c>
      <c r="J20" s="29">
        <f t="shared" si="6"/>
        <v>105035</v>
      </c>
      <c r="K20" s="29">
        <f t="shared" si="6"/>
        <v>201484</v>
      </c>
      <c r="L20" s="29">
        <f t="shared" si="6"/>
        <v>94954</v>
      </c>
      <c r="M20" s="37">
        <f t="shared" si="6"/>
        <v>106530</v>
      </c>
      <c r="N20" s="3" t="s">
        <v>37</v>
      </c>
      <c r="O20" s="3"/>
    </row>
    <row r="21" spans="1:16" s="12" customFormat="1" ht="20.25" customHeight="1" x14ac:dyDescent="0.3">
      <c r="A21" s="33"/>
      <c r="B21" s="33" t="s">
        <v>38</v>
      </c>
      <c r="C21" s="33"/>
      <c r="D21" s="33"/>
      <c r="E21" s="34">
        <f t="shared" si="4"/>
        <v>78942</v>
      </c>
      <c r="F21" s="35">
        <v>37074</v>
      </c>
      <c r="G21" s="38">
        <v>41868</v>
      </c>
      <c r="H21" s="34">
        <f>SUM(I21:J21)</f>
        <v>79319</v>
      </c>
      <c r="I21" s="35">
        <v>37203</v>
      </c>
      <c r="J21" s="38">
        <v>42116</v>
      </c>
      <c r="K21" s="34">
        <f>SUM(L21:M21)</f>
        <v>79962</v>
      </c>
      <c r="L21" s="35">
        <v>37524</v>
      </c>
      <c r="M21" s="38">
        <v>42438</v>
      </c>
      <c r="N21" s="39" t="s">
        <v>39</v>
      </c>
      <c r="O21" s="39"/>
    </row>
    <row r="22" spans="1:16" s="12" customFormat="1" ht="20.25" customHeight="1" x14ac:dyDescent="0.3">
      <c r="A22" s="33"/>
      <c r="B22" s="33" t="s">
        <v>40</v>
      </c>
      <c r="C22" s="33"/>
      <c r="D22" s="33"/>
      <c r="E22" s="34">
        <f t="shared" si="4"/>
        <v>28024</v>
      </c>
      <c r="F22" s="35">
        <v>13124</v>
      </c>
      <c r="G22" s="38">
        <v>14900</v>
      </c>
      <c r="H22" s="34">
        <f>SUM(I22:J22)</f>
        <v>28848</v>
      </c>
      <c r="I22" s="35">
        <v>13542</v>
      </c>
      <c r="J22" s="38">
        <v>15306</v>
      </c>
      <c r="K22" s="34">
        <f>SUM(L22:M22)</f>
        <v>29366</v>
      </c>
      <c r="L22" s="35">
        <v>13757</v>
      </c>
      <c r="M22" s="38">
        <v>15609</v>
      </c>
      <c r="N22" s="39" t="s">
        <v>41</v>
      </c>
      <c r="O22" s="39"/>
    </row>
    <row r="23" spans="1:16" s="12" customFormat="1" ht="20.25" customHeight="1" x14ac:dyDescent="0.3">
      <c r="A23" s="33"/>
      <c r="B23" s="33" t="s">
        <v>42</v>
      </c>
      <c r="C23" s="33"/>
      <c r="D23" s="33"/>
      <c r="E23" s="34">
        <f t="shared" si="4"/>
        <v>31028</v>
      </c>
      <c r="F23" s="35">
        <v>14310</v>
      </c>
      <c r="G23" s="38">
        <v>16718</v>
      </c>
      <c r="H23" s="34">
        <f>SUM(I23:J23)</f>
        <v>31288</v>
      </c>
      <c r="I23" s="35">
        <v>14419</v>
      </c>
      <c r="J23" s="38">
        <v>16869</v>
      </c>
      <c r="K23" s="34">
        <f>SUM(L23:M23)</f>
        <v>31375</v>
      </c>
      <c r="L23" s="35">
        <v>14448</v>
      </c>
      <c r="M23" s="38">
        <v>16927</v>
      </c>
      <c r="N23" s="39" t="s">
        <v>43</v>
      </c>
      <c r="O23" s="39"/>
    </row>
    <row r="24" spans="1:16" s="12" customFormat="1" ht="20.25" customHeight="1" x14ac:dyDescent="0.3">
      <c r="A24" s="45"/>
      <c r="B24" s="45" t="s">
        <v>44</v>
      </c>
      <c r="C24" s="45"/>
      <c r="D24" s="46"/>
      <c r="E24" s="34">
        <f t="shared" si="4"/>
        <v>57669</v>
      </c>
      <c r="F24" s="35">
        <v>27591</v>
      </c>
      <c r="G24" s="38">
        <v>30078</v>
      </c>
      <c r="H24" s="34">
        <f>SUM(I24:J24)</f>
        <v>58838</v>
      </c>
      <c r="I24" s="35">
        <v>28094</v>
      </c>
      <c r="J24" s="38">
        <v>30744</v>
      </c>
      <c r="K24" s="34">
        <f>SUM(L24:M24)</f>
        <v>60781</v>
      </c>
      <c r="L24" s="35">
        <v>29225</v>
      </c>
      <c r="M24" s="38">
        <v>31556</v>
      </c>
      <c r="N24" s="39" t="s">
        <v>45</v>
      </c>
      <c r="O24" s="39"/>
    </row>
    <row r="25" spans="1:16" s="12" customFormat="1" ht="20.25" customHeight="1" x14ac:dyDescent="0.3">
      <c r="A25" s="45"/>
      <c r="B25" s="45" t="s">
        <v>18</v>
      </c>
      <c r="C25" s="45"/>
      <c r="D25" s="45"/>
      <c r="E25" s="34">
        <f t="shared" si="4"/>
        <v>0</v>
      </c>
      <c r="F25" s="34">
        <v>0</v>
      </c>
      <c r="G25" s="34">
        <v>0</v>
      </c>
      <c r="H25" s="34">
        <f>SUM(I25:J25)</f>
        <v>0</v>
      </c>
      <c r="I25" s="34">
        <v>0</v>
      </c>
      <c r="J25" s="34">
        <v>0</v>
      </c>
      <c r="K25" s="34">
        <f>SUM(L25:M25)</f>
        <v>0</v>
      </c>
      <c r="L25" s="34">
        <v>0</v>
      </c>
      <c r="M25" s="34">
        <v>0</v>
      </c>
      <c r="N25" s="47" t="s">
        <v>19</v>
      </c>
      <c r="O25" s="48"/>
    </row>
    <row r="26" spans="1:16" s="12" customFormat="1" ht="20.25" customHeight="1" x14ac:dyDescent="0.3">
      <c r="A26" s="45"/>
      <c r="B26" s="45"/>
      <c r="C26" s="45"/>
      <c r="D26" s="45"/>
      <c r="E26" s="49"/>
      <c r="F26" s="49"/>
      <c r="G26" s="49"/>
      <c r="H26" s="49"/>
      <c r="I26" s="49"/>
      <c r="J26" s="49"/>
      <c r="K26" s="49"/>
      <c r="L26" s="49"/>
      <c r="M26" s="49"/>
      <c r="N26" s="48"/>
      <c r="O26" s="48"/>
    </row>
    <row r="27" spans="1:16" s="12" customFormat="1" ht="20.25" customHeight="1" x14ac:dyDescent="0.3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50"/>
      <c r="P27" s="50"/>
    </row>
    <row r="28" spans="1:16" s="1" customFormat="1" x14ac:dyDescent="0.3">
      <c r="B28" s="1" t="s">
        <v>0</v>
      </c>
      <c r="C28" s="2">
        <v>1.2</v>
      </c>
      <c r="D28" s="1" t="s">
        <v>46</v>
      </c>
    </row>
    <row r="29" spans="1:16" s="3" customFormat="1" x14ac:dyDescent="0.3">
      <c r="B29" s="1" t="s">
        <v>2</v>
      </c>
      <c r="C29" s="2">
        <v>1.2</v>
      </c>
      <c r="D29" s="1" t="s">
        <v>47</v>
      </c>
    </row>
    <row r="30" spans="1:16" ht="6" customHeight="1" x14ac:dyDescent="0.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N30" s="4"/>
    </row>
    <row r="31" spans="1:16" s="12" customFormat="1" ht="23.25" customHeight="1" x14ac:dyDescent="0.25">
      <c r="A31" s="6" t="s">
        <v>4</v>
      </c>
      <c r="B31" s="6"/>
      <c r="C31" s="6"/>
      <c r="D31" s="7"/>
      <c r="E31" s="8" t="s">
        <v>5</v>
      </c>
      <c r="F31" s="9"/>
      <c r="G31" s="10"/>
      <c r="H31" s="8" t="s">
        <v>6</v>
      </c>
      <c r="I31" s="9"/>
      <c r="J31" s="10"/>
      <c r="K31" s="8" t="s">
        <v>7</v>
      </c>
      <c r="L31" s="9"/>
      <c r="M31" s="9"/>
      <c r="N31" s="11" t="s">
        <v>8</v>
      </c>
    </row>
    <row r="32" spans="1:16" s="12" customFormat="1" ht="18" customHeight="1" x14ac:dyDescent="0.3">
      <c r="A32" s="13"/>
      <c r="B32" s="13"/>
      <c r="C32" s="13"/>
      <c r="D32" s="14"/>
      <c r="E32" s="15" t="s">
        <v>9</v>
      </c>
      <c r="F32" s="16" t="s">
        <v>10</v>
      </c>
      <c r="G32" s="17" t="s">
        <v>11</v>
      </c>
      <c r="H32" s="18" t="s">
        <v>9</v>
      </c>
      <c r="I32" s="16" t="s">
        <v>10</v>
      </c>
      <c r="J32" s="18" t="s">
        <v>11</v>
      </c>
      <c r="K32" s="19" t="s">
        <v>9</v>
      </c>
      <c r="L32" s="16" t="s">
        <v>10</v>
      </c>
      <c r="M32" s="18" t="s">
        <v>11</v>
      </c>
      <c r="N32" s="20"/>
    </row>
    <row r="33" spans="1:15" s="12" customFormat="1" ht="16.5" customHeight="1" x14ac:dyDescent="0.3">
      <c r="A33" s="21"/>
      <c r="B33" s="21"/>
      <c r="C33" s="21"/>
      <c r="D33" s="22"/>
      <c r="E33" s="23" t="s">
        <v>12</v>
      </c>
      <c r="F33" s="24" t="s">
        <v>13</v>
      </c>
      <c r="G33" s="25" t="s">
        <v>14</v>
      </c>
      <c r="H33" s="26" t="s">
        <v>12</v>
      </c>
      <c r="I33" s="24" t="s">
        <v>13</v>
      </c>
      <c r="J33" s="26" t="s">
        <v>14</v>
      </c>
      <c r="K33" s="24" t="s">
        <v>12</v>
      </c>
      <c r="L33" s="24" t="s">
        <v>13</v>
      </c>
      <c r="M33" s="26" t="s">
        <v>14</v>
      </c>
      <c r="N33" s="27"/>
      <c r="O33" s="50"/>
    </row>
    <row r="34" spans="1:15" s="12" customFormat="1" ht="20.25" customHeight="1" x14ac:dyDescent="0.3">
      <c r="A34" s="51" t="s">
        <v>48</v>
      </c>
      <c r="B34" s="51"/>
      <c r="C34" s="51"/>
      <c r="D34" s="52"/>
      <c r="E34" s="53">
        <f>SUM(E35:E36)</f>
        <v>51318</v>
      </c>
      <c r="F34" s="53">
        <f t="shared" ref="F34:M34" si="7">SUM(F35:F36)</f>
        <v>25439</v>
      </c>
      <c r="G34" s="53">
        <f t="shared" si="7"/>
        <v>25879</v>
      </c>
      <c r="H34" s="53">
        <f t="shared" si="7"/>
        <v>51910</v>
      </c>
      <c r="I34" s="53">
        <f t="shared" si="7"/>
        <v>25751</v>
      </c>
      <c r="J34" s="53">
        <f t="shared" si="7"/>
        <v>26159</v>
      </c>
      <c r="K34" s="53">
        <f t="shared" si="7"/>
        <v>52455</v>
      </c>
      <c r="L34" s="53">
        <f t="shared" si="7"/>
        <v>26021</v>
      </c>
      <c r="M34" s="54">
        <f t="shared" si="7"/>
        <v>26434</v>
      </c>
      <c r="N34" s="55" t="s">
        <v>49</v>
      </c>
      <c r="O34" s="56"/>
    </row>
    <row r="35" spans="1:15" s="12" customFormat="1" ht="20.25" customHeight="1" x14ac:dyDescent="0.3">
      <c r="A35" s="33"/>
      <c r="B35" s="33" t="s">
        <v>50</v>
      </c>
      <c r="C35" s="33"/>
      <c r="D35" s="33"/>
      <c r="E35" s="57">
        <f t="shared" ref="E35:E48" si="8">SUM(F35:G35)</f>
        <v>2657</v>
      </c>
      <c r="F35" s="58">
        <v>1283</v>
      </c>
      <c r="G35" s="59">
        <v>1374</v>
      </c>
      <c r="H35" s="57">
        <f>SUM(I35:J35)</f>
        <v>2777</v>
      </c>
      <c r="I35" s="58">
        <v>1342</v>
      </c>
      <c r="J35" s="59">
        <v>1435</v>
      </c>
      <c r="K35" s="57">
        <f>SUM(L35:M35)</f>
        <v>2795</v>
      </c>
      <c r="L35" s="58">
        <v>1338</v>
      </c>
      <c r="M35" s="59">
        <v>1457</v>
      </c>
      <c r="N35" s="60" t="s">
        <v>51</v>
      </c>
    </row>
    <row r="36" spans="1:15" s="12" customFormat="1" ht="20.25" customHeight="1" x14ac:dyDescent="0.3">
      <c r="A36" s="33"/>
      <c r="B36" s="33" t="s">
        <v>18</v>
      </c>
      <c r="C36" s="33"/>
      <c r="D36" s="33"/>
      <c r="E36" s="57">
        <f t="shared" si="8"/>
        <v>48661</v>
      </c>
      <c r="F36" s="58">
        <v>24156</v>
      </c>
      <c r="G36" s="59">
        <v>24505</v>
      </c>
      <c r="H36" s="57">
        <f>SUM(I36:J36)</f>
        <v>49133</v>
      </c>
      <c r="I36" s="58">
        <v>24409</v>
      </c>
      <c r="J36" s="59">
        <v>24724</v>
      </c>
      <c r="K36" s="57">
        <f>SUM(L36:M36)</f>
        <v>49660</v>
      </c>
      <c r="L36" s="58">
        <v>24683</v>
      </c>
      <c r="M36" s="59">
        <v>24977</v>
      </c>
      <c r="N36" s="60" t="s">
        <v>19</v>
      </c>
    </row>
    <row r="37" spans="1:15" s="12" customFormat="1" ht="20.25" customHeight="1" x14ac:dyDescent="0.3">
      <c r="A37" s="3" t="s">
        <v>52</v>
      </c>
      <c r="B37" s="3"/>
      <c r="C37" s="3"/>
      <c r="D37" s="3"/>
      <c r="E37" s="61">
        <f>SUM(E38:E39)</f>
        <v>61693</v>
      </c>
      <c r="F37" s="61">
        <f t="shared" ref="F37:M37" si="9">SUM(F38:F39)</f>
        <v>30084</v>
      </c>
      <c r="G37" s="61">
        <f t="shared" si="9"/>
        <v>31609</v>
      </c>
      <c r="H37" s="61">
        <f t="shared" si="9"/>
        <v>62742</v>
      </c>
      <c r="I37" s="61">
        <f t="shared" si="9"/>
        <v>30514</v>
      </c>
      <c r="J37" s="61">
        <f t="shared" si="9"/>
        <v>32228</v>
      </c>
      <c r="K37" s="61">
        <f t="shared" si="9"/>
        <v>63751</v>
      </c>
      <c r="L37" s="61">
        <f t="shared" si="9"/>
        <v>31010</v>
      </c>
      <c r="M37" s="62">
        <f t="shared" si="9"/>
        <v>32741</v>
      </c>
      <c r="N37" s="63" t="s">
        <v>53</v>
      </c>
    </row>
    <row r="38" spans="1:15" s="12" customFormat="1" ht="20.25" customHeight="1" x14ac:dyDescent="0.3">
      <c r="A38" s="33"/>
      <c r="B38" s="33" t="s">
        <v>54</v>
      </c>
      <c r="C38" s="33"/>
      <c r="D38" s="33"/>
      <c r="E38" s="57">
        <f t="shared" si="8"/>
        <v>9308</v>
      </c>
      <c r="F38" s="58">
        <v>4448</v>
      </c>
      <c r="G38" s="59">
        <v>4860</v>
      </c>
      <c r="H38" s="57">
        <f>SUM(I38:J38)</f>
        <v>9643</v>
      </c>
      <c r="I38" s="58">
        <v>4590</v>
      </c>
      <c r="J38" s="59">
        <v>5053</v>
      </c>
      <c r="K38" s="57">
        <f>SUM(L38:M38)</f>
        <v>9820</v>
      </c>
      <c r="L38" s="58">
        <v>4688</v>
      </c>
      <c r="M38" s="59">
        <v>5132</v>
      </c>
      <c r="N38" s="60" t="s">
        <v>55</v>
      </c>
    </row>
    <row r="39" spans="1:15" s="12" customFormat="1" ht="20.25" customHeight="1" x14ac:dyDescent="0.3">
      <c r="A39" s="33"/>
      <c r="B39" s="33" t="s">
        <v>18</v>
      </c>
      <c r="C39" s="33"/>
      <c r="D39" s="33"/>
      <c r="E39" s="57">
        <f t="shared" si="8"/>
        <v>52385</v>
      </c>
      <c r="F39" s="58">
        <v>25636</v>
      </c>
      <c r="G39" s="59">
        <v>26749</v>
      </c>
      <c r="H39" s="57">
        <f>SUM(I39:J39)</f>
        <v>53099</v>
      </c>
      <c r="I39" s="58">
        <v>25924</v>
      </c>
      <c r="J39" s="59">
        <v>27175</v>
      </c>
      <c r="K39" s="57">
        <f>SUM(L39:M39)</f>
        <v>53931</v>
      </c>
      <c r="L39" s="58">
        <v>26322</v>
      </c>
      <c r="M39" s="59">
        <v>27609</v>
      </c>
      <c r="N39" s="60" t="s">
        <v>19</v>
      </c>
    </row>
    <row r="40" spans="1:15" s="12" customFormat="1" ht="20.25" customHeight="1" x14ac:dyDescent="0.3">
      <c r="A40" s="3" t="s">
        <v>56</v>
      </c>
      <c r="B40" s="3"/>
      <c r="C40" s="3"/>
      <c r="D40" s="3"/>
      <c r="E40" s="61">
        <f>SUM(E41:E45)</f>
        <v>253075</v>
      </c>
      <c r="F40" s="61">
        <f t="shared" ref="F40:M40" si="10">SUM(F41:F45)</f>
        <v>120911</v>
      </c>
      <c r="G40" s="61">
        <f t="shared" si="10"/>
        <v>132164</v>
      </c>
      <c r="H40" s="61">
        <f t="shared" si="10"/>
        <v>258862</v>
      </c>
      <c r="I40" s="61">
        <f t="shared" si="10"/>
        <v>123547</v>
      </c>
      <c r="J40" s="61">
        <f t="shared" si="10"/>
        <v>135315</v>
      </c>
      <c r="K40" s="61">
        <f t="shared" si="10"/>
        <v>264230</v>
      </c>
      <c r="L40" s="61">
        <f t="shared" si="10"/>
        <v>126016</v>
      </c>
      <c r="M40" s="62">
        <f t="shared" si="10"/>
        <v>138214</v>
      </c>
      <c r="N40" s="63" t="s">
        <v>57</v>
      </c>
      <c r="O40" s="63"/>
    </row>
    <row r="41" spans="1:15" s="12" customFormat="1" ht="20.25" customHeight="1" x14ac:dyDescent="0.3">
      <c r="A41" s="33"/>
      <c r="B41" s="33" t="s">
        <v>58</v>
      </c>
      <c r="C41" s="33"/>
      <c r="D41" s="33"/>
      <c r="E41" s="57">
        <f t="shared" si="8"/>
        <v>46248</v>
      </c>
      <c r="F41" s="58">
        <v>22657</v>
      </c>
      <c r="G41" s="59">
        <v>23591</v>
      </c>
      <c r="H41" s="57">
        <f>SUM(I41:J41)</f>
        <v>46214</v>
      </c>
      <c r="I41" s="58">
        <v>22668</v>
      </c>
      <c r="J41" s="59">
        <v>23546</v>
      </c>
      <c r="K41" s="57">
        <f>SUM(L41:M41)</f>
        <v>46070</v>
      </c>
      <c r="L41" s="58">
        <v>22576</v>
      </c>
      <c r="M41" s="59">
        <v>23494</v>
      </c>
      <c r="N41" s="64" t="s">
        <v>59</v>
      </c>
    </row>
    <row r="42" spans="1:15" s="12" customFormat="1" ht="20.25" customHeight="1" x14ac:dyDescent="0.3">
      <c r="A42" s="40"/>
      <c r="B42" s="40" t="s">
        <v>60</v>
      </c>
      <c r="C42" s="40"/>
      <c r="D42" s="41"/>
      <c r="E42" s="57">
        <f t="shared" si="8"/>
        <v>2790</v>
      </c>
      <c r="F42" s="58">
        <v>1356</v>
      </c>
      <c r="G42" s="59">
        <v>1434</v>
      </c>
      <c r="H42" s="57">
        <f>SUM(I42:J42)</f>
        <v>2748</v>
      </c>
      <c r="I42" s="58">
        <v>1342</v>
      </c>
      <c r="J42" s="59">
        <v>1406</v>
      </c>
      <c r="K42" s="57">
        <f>SUM(L42:M42)</f>
        <v>2757</v>
      </c>
      <c r="L42" s="58">
        <v>1344</v>
      </c>
      <c r="M42" s="59">
        <v>1413</v>
      </c>
      <c r="N42" s="64" t="s">
        <v>61</v>
      </c>
    </row>
    <row r="43" spans="1:15" s="12" customFormat="1" ht="20.25" customHeight="1" x14ac:dyDescent="0.3">
      <c r="A43" s="40"/>
      <c r="B43" s="40" t="s">
        <v>62</v>
      </c>
      <c r="C43" s="65"/>
      <c r="D43" s="18"/>
      <c r="E43" s="57">
        <f t="shared" si="8"/>
        <v>15466</v>
      </c>
      <c r="F43" s="58">
        <v>7400</v>
      </c>
      <c r="G43" s="59">
        <v>8066</v>
      </c>
      <c r="H43" s="57">
        <f>SUM(I43:J43)</f>
        <v>15881</v>
      </c>
      <c r="I43" s="58">
        <v>7558</v>
      </c>
      <c r="J43" s="59">
        <v>8323</v>
      </c>
      <c r="K43" s="57">
        <f>SUM(L43:M43)</f>
        <v>16283</v>
      </c>
      <c r="L43" s="58">
        <v>7774</v>
      </c>
      <c r="M43" s="59">
        <v>8509</v>
      </c>
      <c r="N43" s="64" t="s">
        <v>63</v>
      </c>
    </row>
    <row r="44" spans="1:15" s="12" customFormat="1" ht="20.25" customHeight="1" x14ac:dyDescent="0.3">
      <c r="A44" s="33"/>
      <c r="B44" s="33" t="s">
        <v>64</v>
      </c>
      <c r="C44" s="33"/>
      <c r="D44" s="33"/>
      <c r="E44" s="57">
        <f t="shared" si="8"/>
        <v>62026</v>
      </c>
      <c r="F44" s="58">
        <v>28920</v>
      </c>
      <c r="G44" s="59">
        <v>33106</v>
      </c>
      <c r="H44" s="57">
        <f>SUM(I44:J44)</f>
        <v>63271</v>
      </c>
      <c r="I44" s="58">
        <v>29470</v>
      </c>
      <c r="J44" s="59">
        <v>33801</v>
      </c>
      <c r="K44" s="57">
        <f>SUM(L44:M44)</f>
        <v>64046</v>
      </c>
      <c r="L44" s="58">
        <v>29797</v>
      </c>
      <c r="M44" s="59">
        <v>34249</v>
      </c>
      <c r="N44" s="64" t="s">
        <v>65</v>
      </c>
    </row>
    <row r="45" spans="1:15" s="12" customFormat="1" ht="20.25" customHeight="1" x14ac:dyDescent="0.3">
      <c r="A45" s="33"/>
      <c r="B45" s="33" t="s">
        <v>18</v>
      </c>
      <c r="C45" s="33"/>
      <c r="D45" s="33"/>
      <c r="E45" s="57">
        <f t="shared" si="8"/>
        <v>126545</v>
      </c>
      <c r="F45" s="58">
        <v>60578</v>
      </c>
      <c r="G45" s="59">
        <v>65967</v>
      </c>
      <c r="H45" s="57">
        <f>SUM(I45:J45)</f>
        <v>130748</v>
      </c>
      <c r="I45" s="58">
        <v>62509</v>
      </c>
      <c r="J45" s="59">
        <v>68239</v>
      </c>
      <c r="K45" s="57">
        <f>SUM(L45:M45)</f>
        <v>135074</v>
      </c>
      <c r="L45" s="58">
        <v>64525</v>
      </c>
      <c r="M45" s="59">
        <v>70549</v>
      </c>
      <c r="N45" s="64" t="s">
        <v>19</v>
      </c>
    </row>
    <row r="46" spans="1:15" s="12" customFormat="1" ht="20.25" customHeight="1" x14ac:dyDescent="0.3">
      <c r="A46" s="66" t="s">
        <v>66</v>
      </c>
      <c r="B46" s="66"/>
      <c r="C46" s="66"/>
      <c r="D46" s="67"/>
      <c r="E46" s="61">
        <f>SUM(E47:E48)</f>
        <v>53502</v>
      </c>
      <c r="F46" s="61">
        <f t="shared" ref="F46:M46" si="11">SUM(F47:F48)</f>
        <v>25988</v>
      </c>
      <c r="G46" s="61">
        <f t="shared" si="11"/>
        <v>27514</v>
      </c>
      <c r="H46" s="61">
        <f t="shared" si="11"/>
        <v>53898</v>
      </c>
      <c r="I46" s="61">
        <f t="shared" si="11"/>
        <v>26187</v>
      </c>
      <c r="J46" s="61">
        <f t="shared" si="11"/>
        <v>27711</v>
      </c>
      <c r="K46" s="61">
        <f t="shared" si="11"/>
        <v>54119</v>
      </c>
      <c r="L46" s="61">
        <f t="shared" si="11"/>
        <v>26327</v>
      </c>
      <c r="M46" s="62">
        <f t="shared" si="11"/>
        <v>27792</v>
      </c>
      <c r="N46" s="63" t="s">
        <v>67</v>
      </c>
      <c r="O46" s="63"/>
    </row>
    <row r="47" spans="1:15" s="12" customFormat="1" ht="20.25" customHeight="1" x14ac:dyDescent="0.3">
      <c r="A47" s="4"/>
      <c r="B47" s="45" t="s">
        <v>68</v>
      </c>
      <c r="C47" s="4"/>
      <c r="D47" s="68"/>
      <c r="E47" s="57">
        <f t="shared" si="8"/>
        <v>10104</v>
      </c>
      <c r="F47" s="58">
        <v>4963</v>
      </c>
      <c r="G47" s="59">
        <v>5141</v>
      </c>
      <c r="H47" s="57">
        <f>SUM(I47:J47)</f>
        <v>10164</v>
      </c>
      <c r="I47" s="58">
        <v>4986</v>
      </c>
      <c r="J47" s="59">
        <v>5178</v>
      </c>
      <c r="K47" s="57">
        <f>SUM(L47:M47)</f>
        <v>10197</v>
      </c>
      <c r="L47" s="58">
        <v>5015</v>
      </c>
      <c r="M47" s="59">
        <v>5182</v>
      </c>
      <c r="N47" s="69" t="s">
        <v>69</v>
      </c>
      <c r="O47" s="39"/>
    </row>
    <row r="48" spans="1:15" s="12" customFormat="1" ht="20.25" customHeight="1" x14ac:dyDescent="0.3">
      <c r="A48" s="4"/>
      <c r="B48" s="45" t="s">
        <v>18</v>
      </c>
      <c r="C48" s="4"/>
      <c r="D48" s="68"/>
      <c r="E48" s="57">
        <f t="shared" si="8"/>
        <v>43398</v>
      </c>
      <c r="F48" s="58">
        <v>21025</v>
      </c>
      <c r="G48" s="59">
        <v>22373</v>
      </c>
      <c r="H48" s="57">
        <f>SUM(I48:J48)</f>
        <v>43734</v>
      </c>
      <c r="I48" s="58">
        <v>21201</v>
      </c>
      <c r="J48" s="59">
        <v>22533</v>
      </c>
      <c r="K48" s="57">
        <f>SUM(L48:M48)</f>
        <v>43922</v>
      </c>
      <c r="L48" s="58">
        <v>21312</v>
      </c>
      <c r="M48" s="59">
        <v>22610</v>
      </c>
      <c r="N48" s="69" t="s">
        <v>19</v>
      </c>
      <c r="O48" s="39"/>
    </row>
    <row r="49" spans="1:14" s="72" customFormat="1" ht="3.75" customHeight="1" x14ac:dyDescent="0.3">
      <c r="A49" s="70"/>
      <c r="B49" s="70" t="s">
        <v>18</v>
      </c>
      <c r="C49" s="70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</row>
    <row r="50" spans="1:14" s="12" customFormat="1" ht="17.25" x14ac:dyDescent="0.3">
      <c r="A50" s="33" t="s">
        <v>70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s="12" customFormat="1" ht="17.25" x14ac:dyDescent="0.3">
      <c r="A51" s="33"/>
      <c r="B51" s="33" t="s">
        <v>71</v>
      </c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</sheetData>
  <mergeCells count="11">
    <mergeCell ref="A31:D33"/>
    <mergeCell ref="E31:G31"/>
    <mergeCell ref="H31:J31"/>
    <mergeCell ref="K31:M31"/>
    <mergeCell ref="N31:N33"/>
    <mergeCell ref="A4:D6"/>
    <mergeCell ref="E4:G4"/>
    <mergeCell ref="H4:J4"/>
    <mergeCell ref="K4:M4"/>
    <mergeCell ref="N4:N6"/>
    <mergeCell ref="A7:D7"/>
  </mergeCells>
  <pageMargins left="0.75" right="0.75" top="0.8" bottom="0.5" header="0.51180993000874886" footer="0.51180993000874886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OS</cp:lastModifiedBy>
  <dcterms:created xsi:type="dcterms:W3CDTF">2016-10-04T10:09:02Z</dcterms:created>
  <dcterms:modified xsi:type="dcterms:W3CDTF">2016-10-04T10:09:18Z</dcterms:modified>
</cp:coreProperties>
</file>