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E23" i="1" l="1"/>
  <c r="D23" i="1"/>
  <c r="E36" i="1"/>
  <c r="D36" i="1"/>
  <c r="C36" i="1"/>
  <c r="C33" i="1"/>
  <c r="D33" i="1"/>
  <c r="E33" i="1"/>
  <c r="C34" i="1"/>
  <c r="D34" i="1"/>
  <c r="E34" i="1"/>
  <c r="C35" i="1"/>
  <c r="D35" i="1"/>
  <c r="E35" i="1"/>
  <c r="C37" i="1"/>
  <c r="D37" i="1"/>
  <c r="E37" i="1"/>
  <c r="D31" i="1"/>
  <c r="C31" i="1"/>
  <c r="C11" i="1" l="1"/>
  <c r="D11" i="1"/>
  <c r="E11" i="1"/>
  <c r="C28" i="1" l="1"/>
  <c r="D28" i="1"/>
  <c r="E28" i="1"/>
  <c r="C15" i="1"/>
  <c r="C32" i="1" s="1"/>
  <c r="D15" i="1"/>
  <c r="D32" i="1" s="1"/>
  <c r="E15" i="1"/>
  <c r="E32" i="1" s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E29" i="1"/>
  <c r="C30" i="1"/>
  <c r="D30" i="1"/>
  <c r="E30" i="1"/>
  <c r="C23" i="1" l="1"/>
</calcChain>
</file>

<file path=xl/sharedStrings.xml><?xml version="1.0" encoding="utf-8"?>
<sst xmlns="http://schemas.openxmlformats.org/spreadsheetml/2006/main" count="41" uniqueCount="25">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</sst>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2" sqref="B2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4" t="s">
        <v>22</v>
      </c>
      <c r="C4" s="33" t="s">
        <v>21</v>
      </c>
      <c r="D4" s="33"/>
      <c r="E4" s="33"/>
    </row>
    <row r="5" spans="1:12" s="25" customFormat="1" ht="25.5" customHeight="1" x14ac:dyDescent="0.5">
      <c r="A5" s="16"/>
      <c r="B5" s="35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1435308</v>
      </c>
      <c r="D6" s="23">
        <v>714065</v>
      </c>
      <c r="E6" s="23">
        <v>721243</v>
      </c>
      <c r="F6" s="21"/>
      <c r="G6" s="21"/>
    </row>
    <row r="7" spans="1:12" s="17" customFormat="1" ht="20.25" customHeight="1" x14ac:dyDescent="0.5">
      <c r="A7" s="19"/>
      <c r="B7" s="14" t="s">
        <v>15</v>
      </c>
      <c r="C7" s="20">
        <v>54597.31</v>
      </c>
      <c r="D7" s="20">
        <v>18020.599999999999</v>
      </c>
      <c r="E7" s="20">
        <v>36576.71</v>
      </c>
    </row>
    <row r="8" spans="1:12" s="17" customFormat="1" ht="20.25" customHeight="1" x14ac:dyDescent="0.5">
      <c r="A8" s="19"/>
      <c r="B8" s="3" t="s">
        <v>14</v>
      </c>
      <c r="C8" s="20">
        <v>184000.08</v>
      </c>
      <c r="D8" s="20">
        <v>84651.26</v>
      </c>
      <c r="E8" s="20">
        <v>99348.82</v>
      </c>
    </row>
    <row r="9" spans="1:12" s="17" customFormat="1" ht="20.25" customHeight="1" x14ac:dyDescent="0.5">
      <c r="A9" s="19"/>
      <c r="B9" s="12" t="s">
        <v>13</v>
      </c>
      <c r="C9" s="20">
        <v>223926.83</v>
      </c>
      <c r="D9" s="20">
        <v>117595.85</v>
      </c>
      <c r="E9" s="20">
        <v>106330.98</v>
      </c>
    </row>
    <row r="10" spans="1:12" s="17" customFormat="1" ht="20.25" customHeight="1" x14ac:dyDescent="0.5">
      <c r="A10" s="19"/>
      <c r="B10" s="12" t="s">
        <v>12</v>
      </c>
      <c r="C10" s="20">
        <v>328728.53000000003</v>
      </c>
      <c r="D10" s="20">
        <v>172106.52</v>
      </c>
      <c r="E10" s="20">
        <v>156622.01</v>
      </c>
      <c r="G10" s="3"/>
      <c r="H10" s="3"/>
      <c r="I10" s="3"/>
      <c r="J10" s="3"/>
      <c r="K10" s="3"/>
    </row>
    <row r="11" spans="1:12" s="3" customFormat="1" ht="20.25" customHeight="1" x14ac:dyDescent="0.5">
      <c r="A11" s="22"/>
      <c r="B11" s="3" t="s">
        <v>11</v>
      </c>
      <c r="C11" s="20">
        <f>SUM(C12:C14)</f>
        <v>295486.48</v>
      </c>
      <c r="D11" s="20">
        <f t="shared" ref="D11:E11" si="0">SUM(D12:D14)</f>
        <v>145039.29</v>
      </c>
      <c r="E11" s="20">
        <f t="shared" si="0"/>
        <v>150447.19</v>
      </c>
    </row>
    <row r="12" spans="1:12" s="3" customFormat="1" ht="20.25" customHeight="1" x14ac:dyDescent="0.5">
      <c r="A12" s="7"/>
      <c r="B12" s="11" t="s">
        <v>10</v>
      </c>
      <c r="C12" s="20">
        <v>224581.48</v>
      </c>
      <c r="D12" s="20">
        <v>107440.32000000001</v>
      </c>
      <c r="E12" s="20">
        <v>117141.16</v>
      </c>
    </row>
    <row r="13" spans="1:12" s="3" customFormat="1" ht="20.25" customHeight="1" x14ac:dyDescent="0.5">
      <c r="B13" s="11" t="s">
        <v>9</v>
      </c>
      <c r="C13" s="20">
        <v>70281.119999999995</v>
      </c>
      <c r="D13" s="20">
        <v>36975.089999999997</v>
      </c>
      <c r="E13" s="20">
        <v>33306.03</v>
      </c>
    </row>
    <row r="14" spans="1:12" s="3" customFormat="1" ht="20.25" customHeight="1" x14ac:dyDescent="0.5">
      <c r="A14" s="7"/>
      <c r="B14" s="10" t="s">
        <v>8</v>
      </c>
      <c r="C14" s="20">
        <v>623.88</v>
      </c>
      <c r="D14" s="20">
        <v>623.88</v>
      </c>
      <c r="E14" s="20" t="s">
        <v>2</v>
      </c>
      <c r="F14" s="7"/>
      <c r="G14" s="7"/>
    </row>
    <row r="15" spans="1:12" s="3" customFormat="1" ht="20.25" customHeight="1" x14ac:dyDescent="0.5">
      <c r="A15" s="7"/>
      <c r="B15" s="3" t="s">
        <v>7</v>
      </c>
      <c r="C15" s="20">
        <f>SUM(C16:C18)</f>
        <v>304785.43</v>
      </c>
      <c r="D15" s="20">
        <f>SUM(D16:D18)</f>
        <v>149914.38999999998</v>
      </c>
      <c r="E15" s="20">
        <f>SUM(E16:E18)</f>
        <v>154871.04000000001</v>
      </c>
      <c r="F15" s="7"/>
      <c r="G15" s="7"/>
    </row>
    <row r="16" spans="1:12" s="17" customFormat="1" ht="20.25" customHeight="1" x14ac:dyDescent="0.5">
      <c r="A16" s="21"/>
      <c r="B16" s="10" t="s">
        <v>6</v>
      </c>
      <c r="C16" s="20">
        <v>190978.81</v>
      </c>
      <c r="D16" s="20">
        <v>94889.2</v>
      </c>
      <c r="E16" s="20">
        <v>96089.62</v>
      </c>
      <c r="F16" s="21"/>
      <c r="G16" s="21"/>
    </row>
    <row r="17" spans="1:13" s="17" customFormat="1" ht="20.25" customHeight="1" x14ac:dyDescent="0.5">
      <c r="A17" s="19"/>
      <c r="B17" s="10" t="s">
        <v>5</v>
      </c>
      <c r="C17" s="20">
        <v>90922.73</v>
      </c>
      <c r="D17" s="20">
        <v>45287.14</v>
      </c>
      <c r="E17" s="20">
        <v>45635.58</v>
      </c>
    </row>
    <row r="18" spans="1:13" s="17" customFormat="1" ht="20.25" customHeight="1" x14ac:dyDescent="0.5">
      <c r="A18" s="19"/>
      <c r="B18" s="10" t="s">
        <v>4</v>
      </c>
      <c r="C18" s="20">
        <v>22883.89</v>
      </c>
      <c r="D18" s="20">
        <v>9738.0499999999993</v>
      </c>
      <c r="E18" s="20">
        <v>13145.84</v>
      </c>
    </row>
    <row r="19" spans="1:13" s="17" customFormat="1" ht="20.25" customHeight="1" x14ac:dyDescent="0.5">
      <c r="A19" s="19"/>
      <c r="B19" s="10" t="s">
        <v>3</v>
      </c>
      <c r="C19" s="20">
        <v>7226.26</v>
      </c>
      <c r="D19" s="20">
        <v>3980.28</v>
      </c>
      <c r="E19" s="20">
        <v>3245.98</v>
      </c>
    </row>
    <row r="20" spans="1:13" s="17" customFormat="1" ht="20.25" customHeight="1" x14ac:dyDescent="0.5">
      <c r="A20" s="19"/>
      <c r="B20" s="10" t="s">
        <v>1</v>
      </c>
      <c r="C20" s="20">
        <v>36557.08</v>
      </c>
      <c r="D20" s="20">
        <v>22756.81</v>
      </c>
      <c r="E20" s="20">
        <v>13800.27</v>
      </c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2" t="s">
        <v>17</v>
      </c>
      <c r="D22" s="32"/>
      <c r="E22" s="32"/>
    </row>
    <row r="23" spans="1:13" s="3" customFormat="1" ht="24.95" customHeight="1" x14ac:dyDescent="0.5">
      <c r="A23" s="7"/>
      <c r="B23" s="16" t="s">
        <v>16</v>
      </c>
      <c r="C23" s="15">
        <f>SUM(C24:C28,C32,C37,C36)</f>
        <v>100</v>
      </c>
      <c r="D23" s="15">
        <f>SUM(D24:D28,D32,D36:D37)</f>
        <v>100</v>
      </c>
      <c r="E23" s="15">
        <f>SUM(E24:E28,E32,E36:E37)</f>
        <v>100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3.803874151053293</v>
      </c>
      <c r="D24" s="9">
        <f>D7*100/D6</f>
        <v>2.523663812117944</v>
      </c>
      <c r="E24" s="9">
        <f>E7*100/E6</f>
        <v>5.0713435000409017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6" si="1">C8*100/$C$6</f>
        <v>12.819553712513272</v>
      </c>
      <c r="D25" s="9">
        <f>D8*100/D6</f>
        <v>11.854839545419535</v>
      </c>
      <c r="E25" s="9">
        <f>E8*100/E6</f>
        <v>13.77466679052691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1"/>
        <v>15.601308569310559</v>
      </c>
      <c r="D26" s="9">
        <f>D9*100/D6</f>
        <v>16.46850776890059</v>
      </c>
      <c r="E26" s="9">
        <f>E9*100/E6</f>
        <v>14.742739964200693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1"/>
        <v>22.902995733319958</v>
      </c>
      <c r="D27" s="9">
        <f>D10*100/D6</f>
        <v>24.102360429372677</v>
      </c>
      <c r="E27" s="9">
        <f>E10*100/E6</f>
        <v>21.715567430117172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1"/>
        <v>20.586973666976007</v>
      </c>
      <c r="D28" s="9">
        <f>D11*100/D6</f>
        <v>20.311776939074175</v>
      </c>
      <c r="E28" s="9">
        <f>E11*100/E6</f>
        <v>20.859431564673766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1"/>
        <v>15.646918988816338</v>
      </c>
      <c r="D29" s="9">
        <f>D12*100/D6</f>
        <v>15.046294104878408</v>
      </c>
      <c r="E29" s="9">
        <f>E12*100/E6</f>
        <v>16.241566295964052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f t="shared" si="1"/>
        <v>4.8965880493942766</v>
      </c>
      <c r="D30" s="9">
        <f>D13*100/D6</f>
        <v>5.1781126368047721</v>
      </c>
      <c r="E30" s="9">
        <f>E13*100/E6</f>
        <v>4.6178652687097133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31">
        <f t="shared" si="1"/>
        <v>4.3466628765393908E-2</v>
      </c>
      <c r="D31" s="9">
        <f>D14*100/D6</f>
        <v>8.7370197390993817E-2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f t="shared" si="1"/>
        <v>21.23484506461331</v>
      </c>
      <c r="D32" s="9">
        <f>D15*100/D6</f>
        <v>20.994501901087432</v>
      </c>
      <c r="E32" s="9">
        <f>E15*100/E6</f>
        <v>21.472796269773156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1"/>
        <v>13.305772001549494</v>
      </c>
      <c r="D33" s="9">
        <f>D16*100/D6</f>
        <v>13.288594175600261</v>
      </c>
      <c r="E33" s="9">
        <f>E16*100/E6</f>
        <v>13.322780255752916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1"/>
        <v>6.334719098618554</v>
      </c>
      <c r="D34" s="9">
        <f>D17*100/D6</f>
        <v>6.3421593272321148</v>
      </c>
      <c r="E34" s="9">
        <f>E17*100/E6</f>
        <v>6.3273515306214412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1"/>
        <v>1.594353964445262</v>
      </c>
      <c r="D35" s="9">
        <f>D18*100/D6</f>
        <v>1.3637483982550607</v>
      </c>
      <c r="E35" s="9">
        <f>E18*100/E6</f>
        <v>1.8226644833987991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>
        <f t="shared" si="1"/>
        <v>0.50346406485576611</v>
      </c>
      <c r="D36" s="9">
        <f>D19*100/D6</f>
        <v>0.55741144013500177</v>
      </c>
      <c r="E36" s="9">
        <f>E19*100/E6</f>
        <v>0.45005358804175571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2.5469850373578353</v>
      </c>
      <c r="D37" s="9">
        <f>D20*100/D6</f>
        <v>3.1869381638926426</v>
      </c>
      <c r="E37" s="9">
        <f>E20*100/E6</f>
        <v>1.9134008926256476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2017-10-05T03:06:41Z</dcterms:modified>
</cp:coreProperties>
</file>