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2.2" sheetId="1" r:id="rId1"/>
  </sheets>
  <definedNames>
    <definedName name="_xlnm.Print_Area" localSheetId="0">'2.2'!$A$1:$L$29</definedName>
  </definedNames>
  <calcPr calcId="144525" calcMode="manual"/>
</workbook>
</file>

<file path=xl/calcChain.xml><?xml version="1.0" encoding="utf-8"?>
<calcChain xmlns="http://schemas.openxmlformats.org/spreadsheetml/2006/main">
  <c r="G26" i="1" l="1"/>
  <c r="C26" i="1"/>
  <c r="B26" i="1" s="1"/>
  <c r="J25" i="1"/>
  <c r="I25" i="1"/>
  <c r="H25" i="1"/>
  <c r="G25" i="1" s="1"/>
  <c r="F25" i="1"/>
  <c r="E25" i="1"/>
  <c r="D25" i="1"/>
  <c r="C25" i="1" s="1"/>
  <c r="B25" i="1" s="1"/>
  <c r="G24" i="1"/>
  <c r="C24" i="1"/>
  <c r="B24" i="1" s="1"/>
  <c r="G23" i="1"/>
  <c r="C23" i="1"/>
  <c r="B23" i="1"/>
  <c r="G22" i="1"/>
  <c r="C22" i="1"/>
  <c r="B22" i="1" s="1"/>
  <c r="G21" i="1"/>
  <c r="C21" i="1"/>
  <c r="B21" i="1"/>
  <c r="J20" i="1"/>
  <c r="I20" i="1"/>
  <c r="H20" i="1"/>
  <c r="G20" i="1"/>
  <c r="F20" i="1"/>
  <c r="E20" i="1"/>
  <c r="D20" i="1"/>
  <c r="C20" i="1"/>
  <c r="B20" i="1" s="1"/>
  <c r="G19" i="1"/>
  <c r="C19" i="1"/>
  <c r="B19" i="1"/>
  <c r="G18" i="1"/>
  <c r="C18" i="1"/>
  <c r="B18" i="1" s="1"/>
  <c r="G17" i="1"/>
  <c r="C17" i="1"/>
  <c r="B17" i="1"/>
  <c r="G16" i="1"/>
  <c r="C16" i="1"/>
  <c r="B16" i="1" s="1"/>
  <c r="J15" i="1"/>
  <c r="I15" i="1"/>
  <c r="H15" i="1"/>
  <c r="G15" i="1" s="1"/>
  <c r="F15" i="1"/>
  <c r="E15" i="1"/>
  <c r="D15" i="1"/>
  <c r="C15" i="1" s="1"/>
  <c r="B15" i="1" s="1"/>
  <c r="G14" i="1"/>
  <c r="C14" i="1"/>
  <c r="B14" i="1" s="1"/>
  <c r="G13" i="1"/>
  <c r="C13" i="1"/>
  <c r="B13" i="1"/>
  <c r="G12" i="1"/>
  <c r="C12" i="1"/>
  <c r="B12" i="1" s="1"/>
  <c r="G11" i="1"/>
  <c r="C11" i="1"/>
  <c r="B11" i="1"/>
  <c r="J10" i="1"/>
  <c r="I10" i="1"/>
  <c r="H10" i="1"/>
  <c r="G10" i="1"/>
  <c r="F10" i="1"/>
  <c r="E10" i="1"/>
  <c r="D10" i="1"/>
  <c r="C10" i="1"/>
  <c r="B10" i="1" s="1"/>
</calcChain>
</file>

<file path=xl/sharedStrings.xml><?xml version="1.0" encoding="utf-8"?>
<sst xmlns="http://schemas.openxmlformats.org/spreadsheetml/2006/main" count="60" uniqueCount="37">
  <si>
    <t>ตาราง 2.2 ประชากรอายุ 15 ปีขึ้นไป จำแนกตามสถานภาพแรงงาน เป็นรายไตรมาส พ.ศ. 2558-2561</t>
  </si>
  <si>
    <t>Table 2.2 Population Aged 15 Years and Over by Labour Force Status and Quarterly: 2015-2018</t>
  </si>
  <si>
    <t>ปี</t>
  </si>
  <si>
    <t>ประชากรอายุ 15 ปีขึ้นไป Population 15 years and over</t>
  </si>
  <si>
    <t>Year</t>
  </si>
  <si>
    <t>กำลังแรงงานรวม</t>
  </si>
  <si>
    <t>ผู้ไม่อยู่ในกำลังแรงงาน</t>
  </si>
  <si>
    <t>Total labour force</t>
  </si>
  <si>
    <t>Persons not in labour force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</si>
  <si>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</si>
  <si>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</si>
  <si>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</si>
  <si>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</si>
  <si>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</si>
  <si>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</si>
  <si>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Total</t>
  </si>
  <si>
    <t>Current labour force</t>
  </si>
  <si>
    <t>ที่รอฤดูกาล</t>
  </si>
  <si>
    <t>Household work</t>
  </si>
  <si>
    <t>Studies</t>
  </si>
  <si>
    <t>Others</t>
  </si>
  <si>
    <t>ผู้มีงานทำ</t>
  </si>
  <si>
    <t>ผู้ว่างงาน</t>
  </si>
  <si>
    <t>Seasonally inactive labour force</t>
  </si>
  <si>
    <t>Employed</t>
  </si>
  <si>
    <t>Unemployed</t>
  </si>
  <si>
    <t>ไตรมาสที่ 1</t>
  </si>
  <si>
    <t>Quarter 1</t>
  </si>
  <si>
    <t>ไตรมาสที่ 2</t>
  </si>
  <si>
    <t>Quarter 2</t>
  </si>
  <si>
    <t>ไตรมาสที่ 3</t>
  </si>
  <si>
    <t>Quarter 3</t>
  </si>
  <si>
    <t>ไตรมาสที่ 4</t>
  </si>
  <si>
    <t>Quarter 4</t>
  </si>
  <si>
    <t>-</t>
  </si>
  <si>
    <t xml:space="preserve">     ที่มา: การสำรวจภาวะการทำงานของประชากร พ.ศ. 2558-2561 ระดับจังหวัด สำนักงานสถิติแห่งชาติ</t>
  </si>
  <si>
    <t>Source: The Labour Force Survey: 2015-2018 Provincial level 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</si>
</sst>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color theme="1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12" xfId="0" applyFont="1" applyBorder="1" applyAlignment="1">
      <alignment horizontal="center" vertical="top" wrapText="1"/>
    </xf>
    <xf numFmtId="0" fontId="4" fillId="0" borderId="13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3" fontId="4" fillId="0" borderId="13" xfId="1" applyFont="1" applyBorder="1" applyAlignment="1">
      <alignment horizontal="right" vertical="top" wrapText="1"/>
    </xf>
    <xf numFmtId="43" fontId="4" fillId="0" borderId="12" xfId="1" applyFont="1" applyBorder="1" applyAlignment="1">
      <alignment horizontal="right" vertical="top" wrapText="1"/>
    </xf>
    <xf numFmtId="0" fontId="4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43" fontId="5" fillId="0" borderId="13" xfId="1" applyFont="1" applyBorder="1" applyAlignment="1">
      <alignment horizontal="right" vertical="top" wrapText="1"/>
    </xf>
    <xf numFmtId="0" fontId="5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0" borderId="14" xfId="0" applyFont="1" applyBorder="1" applyAlignment="1">
      <alignment horizontal="right" wrapText="1"/>
    </xf>
    <xf numFmtId="0" fontId="5" fillId="0" borderId="9" xfId="0" applyFont="1" applyBorder="1" applyAlignment="1">
      <alignment wrapText="1"/>
    </xf>
    <xf numFmtId="0" fontId="6" fillId="0" borderId="0" xfId="0" applyFont="1" applyAlignment="1"/>
    <xf numFmtId="0" fontId="3" fillId="0" borderId="0" xfId="0" applyFont="1" applyAlignme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123825</xdr:colOff>
      <xdr:row>0</xdr:row>
      <xdr:rowOff>28575</xdr:rowOff>
    </xdr:from>
    <xdr:to>
      <xdr:col>11</xdr:col>
      <xdr:colOff>466725</xdr:colOff>
      <xdr:row>7</xdr:row>
      <xdr:rowOff>85725</xdr:rowOff>
    </xdr:to>
    <xdr:grpSp>
      <xdr:nvGrpSpPr>
        <xdr:cNvPr id="2" name="Group 8"/>
        <xdr:cNvGrpSpPr>
          <a:grpSpLocks/>
        </xdr:cNvGrpSpPr>
      </xdr:nvGrpSpPr>
      <xdr:grpSpPr bwMode="auto">
        <a:xfrm>
          <a:off x="9791700" y="28575"/>
          <a:ext cx="342900" cy="1771650"/>
          <a:chOff x="9601200" y="38100"/>
          <a:chExt cx="342323" cy="1695450"/>
        </a:xfrm>
      </xdr:grpSpPr>
      <xdr:grpSp>
        <xdr:nvGrpSpPr>
          <xdr:cNvPr id="3" name="Group 5"/>
          <xdr:cNvGrpSpPr>
            <a:grpSpLocks/>
          </xdr:cNvGrpSpPr>
        </xdr:nvGrpSpPr>
        <xdr:grpSpPr bwMode="auto">
          <a:xfrm>
            <a:off x="9601200" y="38100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6"/>
            <xdr:cNvSpPr>
              <a:spLocks noChangeArrowheads="1"/>
            </xdr:cNvSpPr>
          </xdr:nvSpPr>
          <xdr:spPr bwMode="auto">
            <a:xfrm rot="-5400000">
              <a:off x="9591675" y="200025"/>
              <a:ext cx="409575" cy="333375"/>
            </a:xfrm>
            <a:prstGeom prst="flowChartDelay">
              <a:avLst/>
            </a:prstGeom>
            <a:solidFill>
              <a:srgbClr val="BFBFB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  <xdr:sp macro="" textlink="">
          <xdr:nvSpPr>
            <xdr:cNvPr id="6" name="TextBox 5"/>
            <xdr:cNvSpPr txBox="1"/>
          </xdr:nvSpPr>
          <xdr:spPr>
            <a:xfrm rot="5400000">
              <a:off x="9604563" y="250944"/>
              <a:ext cx="373728" cy="32330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22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639236" y="484751"/>
            <a:ext cx="304287" cy="124879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สถิติแรงงาน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tabSelected="1" workbookViewId="0">
      <selection activeCell="O4" sqref="O4"/>
    </sheetView>
  </sheetViews>
  <sheetFormatPr defaultRowHeight="21.75" x14ac:dyDescent="0.5"/>
  <cols>
    <col min="1" max="1" width="15.875" style="2" customWidth="1"/>
    <col min="2" max="2" width="9.75" style="2" customWidth="1"/>
    <col min="3" max="3" width="8.125" style="2" customWidth="1"/>
    <col min="4" max="4" width="11.125" style="2" customWidth="1"/>
    <col min="5" max="5" width="11.375" style="2" customWidth="1"/>
    <col min="6" max="6" width="15.5" style="2" customWidth="1"/>
    <col min="7" max="7" width="8.875" style="2" customWidth="1"/>
    <col min="8" max="8" width="14.875" style="2" customWidth="1"/>
    <col min="9" max="9" width="8.875" style="2" customWidth="1"/>
    <col min="10" max="10" width="9.25" style="2" customWidth="1"/>
    <col min="11" max="11" width="13.25" style="2" customWidth="1"/>
    <col min="12" max="12" width="6.75" style="2" customWidth="1"/>
    <col min="13" max="16384" width="9" style="2"/>
  </cols>
  <sheetData>
    <row r="1" spans="1:11" ht="21" customHeight="1" x14ac:dyDescent="0.55000000000000004">
      <c r="A1" s="1" t="s">
        <v>0</v>
      </c>
    </row>
    <row r="2" spans="1:11" ht="21" customHeight="1" x14ac:dyDescent="0.55000000000000004">
      <c r="A2" s="1" t="s">
        <v>1</v>
      </c>
    </row>
    <row r="3" spans="1:11" s="8" customFormat="1" ht="18.95" customHeight="1" x14ac:dyDescent="0.5">
      <c r="A3" s="3" t="s">
        <v>2</v>
      </c>
      <c r="B3" s="4" t="s">
        <v>3</v>
      </c>
      <c r="C3" s="5"/>
      <c r="D3" s="5"/>
      <c r="E3" s="5"/>
      <c r="F3" s="5"/>
      <c r="G3" s="5"/>
      <c r="H3" s="5"/>
      <c r="I3" s="5"/>
      <c r="J3" s="6"/>
      <c r="K3" s="7" t="s">
        <v>4</v>
      </c>
    </row>
    <row r="4" spans="1:11" s="8" customFormat="1" ht="18.95" customHeight="1" x14ac:dyDescent="0.5">
      <c r="A4" s="9"/>
      <c r="B4" s="10" t="s">
        <v>5</v>
      </c>
      <c r="C4" s="11"/>
      <c r="D4" s="11"/>
      <c r="E4" s="11"/>
      <c r="F4" s="12"/>
      <c r="G4" s="10" t="s">
        <v>6</v>
      </c>
      <c r="H4" s="11"/>
      <c r="I4" s="11"/>
      <c r="J4" s="12"/>
      <c r="K4" s="13"/>
    </row>
    <row r="5" spans="1:11" s="8" customFormat="1" ht="18" customHeight="1" x14ac:dyDescent="0.5">
      <c r="A5" s="9"/>
      <c r="B5" s="14" t="s">
        <v>7</v>
      </c>
      <c r="C5" s="15"/>
      <c r="D5" s="15"/>
      <c r="E5" s="15"/>
      <c r="F5" s="16"/>
      <c r="G5" s="14" t="s">
        <v>8</v>
      </c>
      <c r="H5" s="15"/>
      <c r="I5" s="15"/>
      <c r="J5" s="16"/>
      <c r="K5" s="13"/>
    </row>
    <row r="6" spans="1:11" s="8" customFormat="1" ht="18.95" customHeight="1" x14ac:dyDescent="0.5">
      <c r="A6" s="9"/>
      <c r="B6" s="17" t="s">
        <v>9</v>
      </c>
      <c r="C6" s="10" t="s">
        <v>10</v>
      </c>
      <c r="D6" s="11"/>
      <c r="E6" s="12"/>
      <c r="F6" s="17" t="s">
        <v>11</v>
      </c>
      <c r="G6" s="17" t="s">
        <v>9</v>
      </c>
      <c r="H6" s="17" t="s">
        <v>12</v>
      </c>
      <c r="I6" s="17" t="s">
        <v>13</v>
      </c>
      <c r="J6" s="17" t="s">
        <v>14</v>
      </c>
      <c r="K6" s="13"/>
    </row>
    <row r="7" spans="1:11" s="8" customFormat="1" ht="18.95" customHeight="1" x14ac:dyDescent="0.5">
      <c r="A7" s="9"/>
      <c r="B7" s="18" t="s">
        <v>15</v>
      </c>
      <c r="C7" s="14" t="s">
        <v>16</v>
      </c>
      <c r="D7" s="15"/>
      <c r="E7" s="16"/>
      <c r="F7" s="18" t="s">
        <v>17</v>
      </c>
      <c r="G7" s="18" t="s">
        <v>15</v>
      </c>
      <c r="H7" s="18" t="s">
        <v>18</v>
      </c>
      <c r="I7" s="18" t="s">
        <v>19</v>
      </c>
      <c r="J7" s="18" t="s">
        <v>20</v>
      </c>
      <c r="K7" s="13"/>
    </row>
    <row r="8" spans="1:11" s="8" customFormat="1" ht="18.95" customHeight="1" x14ac:dyDescent="0.5">
      <c r="A8" s="9"/>
      <c r="B8" s="18"/>
      <c r="C8" s="17" t="s">
        <v>9</v>
      </c>
      <c r="D8" s="17" t="s">
        <v>21</v>
      </c>
      <c r="E8" s="17" t="s">
        <v>22</v>
      </c>
      <c r="F8" s="18" t="s">
        <v>23</v>
      </c>
      <c r="G8" s="18"/>
      <c r="H8" s="18"/>
      <c r="I8" s="18"/>
      <c r="J8" s="18"/>
      <c r="K8" s="13"/>
    </row>
    <row r="9" spans="1:11" s="8" customFormat="1" ht="18" customHeight="1" x14ac:dyDescent="0.5">
      <c r="A9" s="19"/>
      <c r="B9" s="20"/>
      <c r="C9" s="20" t="s">
        <v>15</v>
      </c>
      <c r="D9" s="20" t="s">
        <v>24</v>
      </c>
      <c r="E9" s="20" t="s">
        <v>25</v>
      </c>
      <c r="F9" s="20"/>
      <c r="G9" s="20"/>
      <c r="H9" s="20"/>
      <c r="I9" s="20"/>
      <c r="J9" s="20"/>
      <c r="K9" s="21"/>
    </row>
    <row r="10" spans="1:11" s="8" customFormat="1" ht="18.95" customHeight="1" x14ac:dyDescent="0.5">
      <c r="A10" s="22">
        <v>2558</v>
      </c>
      <c r="B10" s="23">
        <f t="shared" ref="B10:B17" si="0">SUM(C10+F10)</f>
        <v>635.19999999999993</v>
      </c>
      <c r="C10" s="23">
        <f t="shared" ref="C10:C26" si="1">SUM(D10:E10)</f>
        <v>628.94999999999993</v>
      </c>
      <c r="D10" s="24">
        <f>SUM(D11:D14)</f>
        <v>627.18999999999994</v>
      </c>
      <c r="E10" s="24">
        <f>SUM(E11:E14)</f>
        <v>1.7599999999999998</v>
      </c>
      <c r="F10" s="24">
        <f>SUM(F11:F14)</f>
        <v>6.25</v>
      </c>
      <c r="G10" s="24">
        <f t="shared" ref="G10:G26" si="2">SUM(H10:J10)</f>
        <v>306.39</v>
      </c>
      <c r="H10" s="24">
        <f>SUM(H11:H14)</f>
        <v>102.25</v>
      </c>
      <c r="I10" s="24">
        <f>SUM(I11:I14)</f>
        <v>53.08</v>
      </c>
      <c r="J10" s="24">
        <f>SUM(J11:J14)</f>
        <v>151.06</v>
      </c>
      <c r="K10" s="25">
        <v>2015</v>
      </c>
    </row>
    <row r="11" spans="1:11" s="8" customFormat="1" ht="18.95" customHeight="1" x14ac:dyDescent="0.5">
      <c r="A11" s="26" t="s">
        <v>26</v>
      </c>
      <c r="B11" s="27">
        <f t="shared" si="0"/>
        <v>160.29999999999998</v>
      </c>
      <c r="C11" s="27">
        <f t="shared" si="1"/>
        <v>159.10999999999999</v>
      </c>
      <c r="D11" s="27">
        <v>158.69999999999999</v>
      </c>
      <c r="E11" s="27">
        <v>0.41</v>
      </c>
      <c r="F11" s="27">
        <v>1.19</v>
      </c>
      <c r="G11" s="27">
        <f t="shared" si="2"/>
        <v>74.84</v>
      </c>
      <c r="H11" s="27">
        <v>24.82</v>
      </c>
      <c r="I11" s="27">
        <v>14.56</v>
      </c>
      <c r="J11" s="27">
        <v>35.46</v>
      </c>
      <c r="K11" s="28" t="s">
        <v>27</v>
      </c>
    </row>
    <row r="12" spans="1:11" s="8" customFormat="1" ht="18.95" customHeight="1" x14ac:dyDescent="0.5">
      <c r="A12" s="26" t="s">
        <v>28</v>
      </c>
      <c r="B12" s="27">
        <f t="shared" si="0"/>
        <v>159.15000000000003</v>
      </c>
      <c r="C12" s="27">
        <f t="shared" si="1"/>
        <v>156.04000000000002</v>
      </c>
      <c r="D12" s="27">
        <v>155.99</v>
      </c>
      <c r="E12" s="27">
        <v>0.05</v>
      </c>
      <c r="F12" s="27">
        <v>3.11</v>
      </c>
      <c r="G12" s="27">
        <f t="shared" si="2"/>
        <v>76.17</v>
      </c>
      <c r="H12" s="27">
        <v>24.43</v>
      </c>
      <c r="I12" s="27">
        <v>12.02</v>
      </c>
      <c r="J12" s="27">
        <v>39.72</v>
      </c>
      <c r="K12" s="28" t="s">
        <v>29</v>
      </c>
    </row>
    <row r="13" spans="1:11" s="8" customFormat="1" ht="18.95" customHeight="1" x14ac:dyDescent="0.5">
      <c r="A13" s="26" t="s">
        <v>30</v>
      </c>
      <c r="B13" s="27">
        <f t="shared" si="0"/>
        <v>157.12</v>
      </c>
      <c r="C13" s="27">
        <f t="shared" si="1"/>
        <v>155.35</v>
      </c>
      <c r="D13" s="27">
        <v>154.22</v>
      </c>
      <c r="E13" s="27">
        <v>1.1299999999999999</v>
      </c>
      <c r="F13" s="27">
        <v>1.77</v>
      </c>
      <c r="G13" s="27">
        <f t="shared" si="2"/>
        <v>78.38</v>
      </c>
      <c r="H13" s="27">
        <v>26.56</v>
      </c>
      <c r="I13" s="27">
        <v>13.38</v>
      </c>
      <c r="J13" s="27">
        <v>38.44</v>
      </c>
      <c r="K13" s="28" t="s">
        <v>31</v>
      </c>
    </row>
    <row r="14" spans="1:11" s="8" customFormat="1" ht="18.95" customHeight="1" x14ac:dyDescent="0.5">
      <c r="A14" s="26" t="s">
        <v>32</v>
      </c>
      <c r="B14" s="27">
        <f t="shared" si="0"/>
        <v>158.63</v>
      </c>
      <c r="C14" s="27">
        <f t="shared" si="1"/>
        <v>158.44999999999999</v>
      </c>
      <c r="D14" s="27">
        <v>158.28</v>
      </c>
      <c r="E14" s="27">
        <v>0.17</v>
      </c>
      <c r="F14" s="27">
        <v>0.18</v>
      </c>
      <c r="G14" s="27">
        <f t="shared" si="2"/>
        <v>77</v>
      </c>
      <c r="H14" s="27">
        <v>26.44</v>
      </c>
      <c r="I14" s="27">
        <v>13.12</v>
      </c>
      <c r="J14" s="27">
        <v>37.44</v>
      </c>
      <c r="K14" s="28" t="s">
        <v>33</v>
      </c>
    </row>
    <row r="15" spans="1:11" s="8" customFormat="1" ht="18.95" customHeight="1" x14ac:dyDescent="0.5">
      <c r="A15" s="29">
        <v>2559</v>
      </c>
      <c r="B15" s="23">
        <f t="shared" si="0"/>
        <v>623.05999999999995</v>
      </c>
      <c r="C15" s="23">
        <f t="shared" si="1"/>
        <v>620.9899999999999</v>
      </c>
      <c r="D15" s="23">
        <f>SUM(D16:D19)</f>
        <v>617.93999999999994</v>
      </c>
      <c r="E15" s="23">
        <f>SUM(E16:E19)</f>
        <v>3.05</v>
      </c>
      <c r="F15" s="23">
        <f>SUM(F16:F19)</f>
        <v>2.0699999999999998</v>
      </c>
      <c r="G15" s="23">
        <f t="shared" si="2"/>
        <v>334.91999999999996</v>
      </c>
      <c r="H15" s="23">
        <f>SUM(H16:H19)</f>
        <v>111.58</v>
      </c>
      <c r="I15" s="23">
        <f>SUM(I16:I19)</f>
        <v>50.2</v>
      </c>
      <c r="J15" s="23">
        <f>SUM(J16:J19)</f>
        <v>173.14</v>
      </c>
      <c r="K15" s="30">
        <v>2016</v>
      </c>
    </row>
    <row r="16" spans="1:11" s="8" customFormat="1" ht="18.95" customHeight="1" x14ac:dyDescent="0.5">
      <c r="A16" s="26" t="s">
        <v>26</v>
      </c>
      <c r="B16" s="27">
        <f t="shared" si="0"/>
        <v>162.80999999999997</v>
      </c>
      <c r="C16" s="27">
        <f t="shared" si="1"/>
        <v>162.35999999999999</v>
      </c>
      <c r="D16" s="27">
        <v>161.66</v>
      </c>
      <c r="E16" s="27">
        <v>0.7</v>
      </c>
      <c r="F16" s="27">
        <v>0.45</v>
      </c>
      <c r="G16" s="27">
        <f t="shared" si="2"/>
        <v>72.95</v>
      </c>
      <c r="H16" s="27">
        <v>24.42</v>
      </c>
      <c r="I16" s="27">
        <v>12.85</v>
      </c>
      <c r="J16" s="27">
        <v>35.68</v>
      </c>
      <c r="K16" s="28" t="s">
        <v>27</v>
      </c>
    </row>
    <row r="17" spans="1:11" s="8" customFormat="1" ht="18.95" customHeight="1" x14ac:dyDescent="0.5">
      <c r="A17" s="26" t="s">
        <v>28</v>
      </c>
      <c r="B17" s="27">
        <f t="shared" si="0"/>
        <v>150.42999999999998</v>
      </c>
      <c r="C17" s="27">
        <f t="shared" si="1"/>
        <v>149.01999999999998</v>
      </c>
      <c r="D17" s="27">
        <v>147.38999999999999</v>
      </c>
      <c r="E17" s="27">
        <v>1.63</v>
      </c>
      <c r="F17" s="27">
        <v>1.41</v>
      </c>
      <c r="G17" s="27">
        <f t="shared" si="2"/>
        <v>99.44</v>
      </c>
      <c r="H17" s="27">
        <v>31.67</v>
      </c>
      <c r="I17" s="27">
        <v>12.57</v>
      </c>
      <c r="J17" s="27">
        <v>55.2</v>
      </c>
      <c r="K17" s="28" t="s">
        <v>29</v>
      </c>
    </row>
    <row r="18" spans="1:11" s="8" customFormat="1" ht="18.95" customHeight="1" x14ac:dyDescent="0.5">
      <c r="A18" s="26" t="s">
        <v>30</v>
      </c>
      <c r="B18" s="27">
        <f>SUM(C18)</f>
        <v>158.44</v>
      </c>
      <c r="C18" s="27">
        <f t="shared" si="1"/>
        <v>158.44</v>
      </c>
      <c r="D18" s="27">
        <v>157.75</v>
      </c>
      <c r="E18" s="27">
        <v>0.69</v>
      </c>
      <c r="F18" s="27" t="s">
        <v>34</v>
      </c>
      <c r="G18" s="27">
        <f t="shared" si="2"/>
        <v>77.66</v>
      </c>
      <c r="H18" s="27">
        <v>24.5</v>
      </c>
      <c r="I18" s="27">
        <v>12.15</v>
      </c>
      <c r="J18" s="27">
        <v>41.01</v>
      </c>
      <c r="K18" s="28" t="s">
        <v>31</v>
      </c>
    </row>
    <row r="19" spans="1:11" s="8" customFormat="1" ht="18.95" customHeight="1" x14ac:dyDescent="0.5">
      <c r="A19" s="26" t="s">
        <v>32</v>
      </c>
      <c r="B19" s="27">
        <f>SUM(C19+F19)</f>
        <v>151.38</v>
      </c>
      <c r="C19" s="27">
        <f t="shared" si="1"/>
        <v>151.16999999999999</v>
      </c>
      <c r="D19" s="27">
        <v>151.13999999999999</v>
      </c>
      <c r="E19" s="27">
        <v>0.03</v>
      </c>
      <c r="F19" s="27">
        <v>0.21</v>
      </c>
      <c r="G19" s="27">
        <f t="shared" si="2"/>
        <v>84.87</v>
      </c>
      <c r="H19" s="27">
        <v>30.99</v>
      </c>
      <c r="I19" s="27">
        <v>12.63</v>
      </c>
      <c r="J19" s="27">
        <v>41.25</v>
      </c>
      <c r="K19" s="28" t="s">
        <v>33</v>
      </c>
    </row>
    <row r="20" spans="1:11" s="8" customFormat="1" ht="18.95" customHeight="1" x14ac:dyDescent="0.5">
      <c r="A20" s="29">
        <v>2560</v>
      </c>
      <c r="B20" s="23">
        <f>SUM(C20+F20)</f>
        <v>640.58999999999992</v>
      </c>
      <c r="C20" s="23">
        <f t="shared" si="1"/>
        <v>640.17999999999995</v>
      </c>
      <c r="D20" s="23">
        <f>SUM(D21:D24)</f>
        <v>637.30999999999995</v>
      </c>
      <c r="E20" s="23">
        <f>SUM(E21:E24)</f>
        <v>2.8699999999999997</v>
      </c>
      <c r="F20" s="23">
        <f>SUM(F21:F24)</f>
        <v>0.41000000000000003</v>
      </c>
      <c r="G20" s="23">
        <f t="shared" si="2"/>
        <v>306.31</v>
      </c>
      <c r="H20" s="23">
        <f>SUM(H21:H24)</f>
        <v>102.04</v>
      </c>
      <c r="I20" s="23">
        <f>SUM(I21:I24)</f>
        <v>52.05</v>
      </c>
      <c r="J20" s="23">
        <f>SUM(J21:J24)</f>
        <v>152.22</v>
      </c>
      <c r="K20" s="30">
        <v>2017</v>
      </c>
    </row>
    <row r="21" spans="1:11" s="8" customFormat="1" ht="18.95" customHeight="1" x14ac:dyDescent="0.5">
      <c r="A21" s="26" t="s">
        <v>26</v>
      </c>
      <c r="B21" s="27">
        <f>SUM(C21+F21)</f>
        <v>160.20999999999998</v>
      </c>
      <c r="C21" s="27">
        <f t="shared" si="1"/>
        <v>160.01</v>
      </c>
      <c r="D21" s="27">
        <v>159.84</v>
      </c>
      <c r="E21" s="27">
        <v>0.17</v>
      </c>
      <c r="F21" s="27">
        <v>0.2</v>
      </c>
      <c r="G21" s="27">
        <f t="shared" si="2"/>
        <v>76.23</v>
      </c>
      <c r="H21" s="27">
        <v>24.71</v>
      </c>
      <c r="I21" s="27">
        <v>13.31</v>
      </c>
      <c r="J21" s="27">
        <v>38.21</v>
      </c>
      <c r="K21" s="28" t="s">
        <v>27</v>
      </c>
    </row>
    <row r="22" spans="1:11" s="8" customFormat="1" ht="18.95" customHeight="1" x14ac:dyDescent="0.5">
      <c r="A22" s="26" t="s">
        <v>28</v>
      </c>
      <c r="B22" s="27">
        <f>SUM(C22+F22)</f>
        <v>158.76999999999998</v>
      </c>
      <c r="C22" s="27">
        <f t="shared" si="1"/>
        <v>158.66999999999999</v>
      </c>
      <c r="D22" s="27">
        <v>158.01</v>
      </c>
      <c r="E22" s="27">
        <v>0.66</v>
      </c>
      <c r="F22" s="27">
        <v>0.1</v>
      </c>
      <c r="G22" s="27">
        <f t="shared" si="2"/>
        <v>77.87</v>
      </c>
      <c r="H22" s="27">
        <v>28.82</v>
      </c>
      <c r="I22" s="27">
        <v>12.99</v>
      </c>
      <c r="J22" s="27">
        <v>36.06</v>
      </c>
      <c r="K22" s="28" t="s">
        <v>29</v>
      </c>
    </row>
    <row r="23" spans="1:11" s="8" customFormat="1" ht="18.95" customHeight="1" x14ac:dyDescent="0.5">
      <c r="A23" s="26" t="s">
        <v>30</v>
      </c>
      <c r="B23" s="27">
        <f>SUM(C23)</f>
        <v>163.37</v>
      </c>
      <c r="C23" s="27">
        <f t="shared" si="1"/>
        <v>163.37</v>
      </c>
      <c r="D23" s="27">
        <v>162.15</v>
      </c>
      <c r="E23" s="27">
        <v>1.22</v>
      </c>
      <c r="F23" s="27" t="s">
        <v>34</v>
      </c>
      <c r="G23" s="27">
        <f t="shared" si="2"/>
        <v>73.48</v>
      </c>
      <c r="H23" s="27">
        <v>23.28</v>
      </c>
      <c r="I23" s="27">
        <v>12.88</v>
      </c>
      <c r="J23" s="27">
        <v>37.32</v>
      </c>
      <c r="K23" s="28" t="s">
        <v>31</v>
      </c>
    </row>
    <row r="24" spans="1:11" s="8" customFormat="1" ht="18.95" customHeight="1" x14ac:dyDescent="0.5">
      <c r="A24" s="26" t="s">
        <v>32</v>
      </c>
      <c r="B24" s="27">
        <f>SUM(C24+F24)</f>
        <v>158.24</v>
      </c>
      <c r="C24" s="27">
        <f t="shared" si="1"/>
        <v>158.13</v>
      </c>
      <c r="D24" s="27">
        <v>157.31</v>
      </c>
      <c r="E24" s="27">
        <v>0.82</v>
      </c>
      <c r="F24" s="27">
        <v>0.11</v>
      </c>
      <c r="G24" s="27">
        <f t="shared" si="2"/>
        <v>78.73</v>
      </c>
      <c r="H24" s="27">
        <v>25.23</v>
      </c>
      <c r="I24" s="27">
        <v>12.87</v>
      </c>
      <c r="J24" s="27">
        <v>40.630000000000003</v>
      </c>
      <c r="K24" s="28" t="s">
        <v>33</v>
      </c>
    </row>
    <row r="25" spans="1:11" s="8" customFormat="1" ht="18.95" customHeight="1" x14ac:dyDescent="0.5">
      <c r="A25" s="29">
        <v>2561</v>
      </c>
      <c r="B25" s="23">
        <f>SUM(C25+F25)</f>
        <v>161.74</v>
      </c>
      <c r="C25" s="23">
        <f t="shared" si="1"/>
        <v>161.28</v>
      </c>
      <c r="D25" s="23">
        <f>SUM(D26)</f>
        <v>160.16999999999999</v>
      </c>
      <c r="E25" s="23">
        <f>SUM(E26)</f>
        <v>1.1100000000000001</v>
      </c>
      <c r="F25" s="23">
        <f>SUM(F26)</f>
        <v>0.46</v>
      </c>
      <c r="G25" s="23">
        <f t="shared" si="2"/>
        <v>75.400000000000006</v>
      </c>
      <c r="H25" s="23">
        <f>SUM(H26)</f>
        <v>21.78</v>
      </c>
      <c r="I25" s="23">
        <f>SUM(I26)</f>
        <v>15.32</v>
      </c>
      <c r="J25" s="23">
        <f>SUM(J26)</f>
        <v>38.299999999999997</v>
      </c>
      <c r="K25" s="30">
        <v>2018</v>
      </c>
    </row>
    <row r="26" spans="1:11" s="8" customFormat="1" ht="18.95" customHeight="1" x14ac:dyDescent="0.5">
      <c r="A26" s="26" t="s">
        <v>26</v>
      </c>
      <c r="B26" s="27">
        <f>SUM(C26+F26)</f>
        <v>161.74</v>
      </c>
      <c r="C26" s="27">
        <f t="shared" si="1"/>
        <v>161.28</v>
      </c>
      <c r="D26" s="27">
        <v>160.16999999999999</v>
      </c>
      <c r="E26" s="27">
        <v>1.1100000000000001</v>
      </c>
      <c r="F26" s="27">
        <v>0.46</v>
      </c>
      <c r="G26" s="27">
        <f t="shared" si="2"/>
        <v>75.400000000000006</v>
      </c>
      <c r="H26" s="27">
        <v>21.78</v>
      </c>
      <c r="I26" s="27">
        <v>15.32</v>
      </c>
      <c r="J26" s="27">
        <v>38.299999999999997</v>
      </c>
      <c r="K26" s="28" t="s">
        <v>27</v>
      </c>
    </row>
    <row r="27" spans="1:11" ht="6" customHeight="1" x14ac:dyDescent="0.5">
      <c r="A27" s="31"/>
      <c r="B27" s="32"/>
      <c r="C27" s="32"/>
      <c r="D27" s="32"/>
      <c r="E27" s="32"/>
      <c r="F27" s="32"/>
      <c r="G27" s="32"/>
      <c r="H27" s="32"/>
      <c r="I27" s="32"/>
      <c r="J27" s="32"/>
      <c r="K27" s="33"/>
    </row>
    <row r="28" spans="1:11" s="35" customFormat="1" ht="20.100000000000001" customHeight="1" x14ac:dyDescent="0.5">
      <c r="A28" s="34" t="s">
        <v>35</v>
      </c>
    </row>
    <row r="29" spans="1:11" s="35" customFormat="1" ht="18" customHeight="1" x14ac:dyDescent="0.5">
      <c r="A29" s="34" t="s">
        <v>36</v>
      </c>
    </row>
  </sheetData>
  <mergeCells count="9">
    <mergeCell ref="A3:A9"/>
    <mergeCell ref="B3:J3"/>
    <mergeCell ref="K3:K9"/>
    <mergeCell ref="B4:F4"/>
    <mergeCell ref="G4:J4"/>
    <mergeCell ref="B5:F5"/>
    <mergeCell ref="G5:J5"/>
    <mergeCell ref="C6:E6"/>
    <mergeCell ref="C7:E7"/>
  </mergeCells>
  <pageMargins left="0.59055118110236227" right="0.59055118110236227" top="0.78740157480314965" bottom="0.39370078740157483" header="0.31496062992125984" footer="0.31496062992125984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2.2</vt:lpstr>
      <vt:lpstr>'2.2'!Print_Area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2018-09-12T08:34:48Z</dcterms:created>
  <dcterms:modified xsi:type="dcterms:W3CDTF">2018-09-12T08:38:17Z</dcterms:modified>
</cp:coreProperties>
</file>