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 \2 2 2518\"/>
    </mc:Choice>
  </mc:AlternateContent>
  <bookViews>
    <workbookView xWindow="480" yWindow="45" windowWidth="10455" windowHeight="6045" activeTab="3"/>
  </bookViews>
  <sheets>
    <sheet name="T-7.1พ.ศ.2560" sheetId="4" r:id="rId1"/>
    <sheet name="T-1.3พ.ศ.2560" sheetId="1" r:id="rId2"/>
    <sheet name="T-1.1" sheetId="5" r:id="rId3"/>
    <sheet name="T-1.2" sheetId="6" r:id="rId4"/>
    <sheet name="T-1.10 พ.ศ. 2555 -2559" sheetId="7" r:id="rId5"/>
  </sheets>
  <calcPr calcId="162913"/>
</workbook>
</file>

<file path=xl/calcChain.xml><?xml version="1.0" encoding="utf-8"?>
<calcChain xmlns="http://schemas.openxmlformats.org/spreadsheetml/2006/main">
  <c r="H7" i="7" l="1"/>
  <c r="I7" i="7"/>
  <c r="K7" i="7" s="1"/>
  <c r="K8" i="7"/>
  <c r="K9" i="7"/>
  <c r="K10" i="7"/>
  <c r="K11" i="7"/>
  <c r="K12" i="7"/>
  <c r="K13" i="7"/>
  <c r="K14" i="7"/>
  <c r="K15" i="7"/>
  <c r="K16" i="7"/>
  <c r="K17" i="7"/>
  <c r="K18" i="7"/>
  <c r="K19" i="7"/>
  <c r="K20" i="7"/>
  <c r="K21" i="7"/>
  <c r="K22" i="7"/>
  <c r="K23" i="7"/>
  <c r="K24" i="7"/>
  <c r="K25" i="7"/>
  <c r="K26" i="7"/>
  <c r="K33" i="7"/>
  <c r="K34" i="7"/>
  <c r="K35" i="7"/>
  <c r="K36" i="7"/>
  <c r="K37" i="7"/>
  <c r="K38" i="7"/>
  <c r="K39" i="7"/>
  <c r="K40" i="7"/>
  <c r="K41" i="7"/>
  <c r="K42" i="7"/>
  <c r="K43" i="7"/>
  <c r="K44" i="7"/>
  <c r="K45" i="7"/>
  <c r="N8" i="6"/>
  <c r="O8" i="6"/>
  <c r="P8" i="6"/>
  <c r="H9" i="6"/>
  <c r="I9" i="6"/>
  <c r="J9" i="6"/>
  <c r="K9" i="6"/>
  <c r="L9" i="6"/>
  <c r="M9" i="6"/>
  <c r="N9" i="6"/>
  <c r="O9" i="6"/>
  <c r="O7" i="6" s="1"/>
  <c r="P9" i="6"/>
  <c r="K10" i="6"/>
  <c r="K11" i="6"/>
  <c r="L11" i="6"/>
  <c r="L10" i="6" s="1"/>
  <c r="M11" i="6"/>
  <c r="M21" i="6"/>
  <c r="K22" i="6"/>
  <c r="K21" i="6" s="1"/>
  <c r="L22" i="6"/>
  <c r="L21" i="6" s="1"/>
  <c r="M22" i="6"/>
  <c r="K35" i="6"/>
  <c r="K34" i="6" s="1"/>
  <c r="L35" i="6"/>
  <c r="L34" i="6" s="1"/>
  <c r="M35" i="6"/>
  <c r="M34" i="6" s="1"/>
  <c r="K39" i="6"/>
  <c r="M39" i="6"/>
  <c r="K40" i="6"/>
  <c r="L40" i="6"/>
  <c r="L39" i="6" s="1"/>
  <c r="M40" i="6"/>
  <c r="K44" i="6"/>
  <c r="L44" i="6"/>
  <c r="M44" i="6"/>
  <c r="K48" i="6"/>
  <c r="L48" i="6"/>
  <c r="M48" i="6"/>
  <c r="H61" i="6"/>
  <c r="I61" i="6"/>
  <c r="J61" i="6"/>
  <c r="K61" i="6"/>
  <c r="K60" i="6" s="1"/>
  <c r="L61" i="6"/>
  <c r="L60" i="6" s="1"/>
  <c r="M61" i="6"/>
  <c r="M60" i="6" s="1"/>
  <c r="H67" i="6"/>
  <c r="H66" i="6" s="1"/>
  <c r="I67" i="6"/>
  <c r="I66" i="6" s="1"/>
  <c r="J67" i="6"/>
  <c r="J66" i="6" s="1"/>
  <c r="K67" i="6"/>
  <c r="K66" i="6" s="1"/>
  <c r="L67" i="6"/>
  <c r="L66" i="6" s="1"/>
  <c r="M67" i="6"/>
  <c r="M66" i="6" s="1"/>
  <c r="H73" i="6"/>
  <c r="H72" i="6" s="1"/>
  <c r="I73" i="6"/>
  <c r="I72" i="6" s="1"/>
  <c r="J73" i="6"/>
  <c r="J72" i="6" s="1"/>
  <c r="K73" i="6"/>
  <c r="K72" i="6" s="1"/>
  <c r="L73" i="6"/>
  <c r="L72" i="6" s="1"/>
  <c r="M73" i="6"/>
  <c r="M72" i="6" s="1"/>
  <c r="K86" i="6"/>
  <c r="K87" i="6"/>
  <c r="L87" i="6"/>
  <c r="L86" i="6" s="1"/>
  <c r="M87" i="6"/>
  <c r="M86" i="6" s="1"/>
  <c r="K96" i="6"/>
  <c r="K95" i="6" s="1"/>
  <c r="L96" i="6"/>
  <c r="L95" i="6" s="1"/>
  <c r="M96" i="6"/>
  <c r="M95" i="6" s="1"/>
  <c r="K100" i="6"/>
  <c r="L100" i="6"/>
  <c r="M100" i="6"/>
  <c r="K104" i="6"/>
  <c r="L104" i="6"/>
  <c r="M104" i="6"/>
  <c r="K114" i="6"/>
  <c r="K115" i="6"/>
  <c r="L115" i="6"/>
  <c r="L114" i="6" s="1"/>
  <c r="M115" i="6"/>
  <c r="M114" i="6" s="1"/>
  <c r="K120" i="6"/>
  <c r="L120" i="6"/>
  <c r="M120" i="6"/>
  <c r="L124" i="6"/>
  <c r="K125" i="6"/>
  <c r="K124" i="6" s="1"/>
  <c r="L125" i="6"/>
  <c r="M125" i="6"/>
  <c r="M124" i="6" s="1"/>
  <c r="K129" i="6"/>
  <c r="L129" i="6"/>
  <c r="M129" i="6"/>
  <c r="K141" i="6"/>
  <c r="K140" i="6" s="1"/>
  <c r="L141" i="6"/>
  <c r="L140" i="6" s="1"/>
  <c r="M141" i="6"/>
  <c r="M140" i="6" s="1"/>
  <c r="K145" i="6"/>
  <c r="L145" i="6"/>
  <c r="M145" i="6"/>
  <c r="K150" i="6"/>
  <c r="K149" i="6" s="1"/>
  <c r="L150" i="6"/>
  <c r="L149" i="6" s="1"/>
  <c r="M150" i="6"/>
  <c r="M149" i="6" s="1"/>
  <c r="L156" i="6"/>
  <c r="K157" i="6"/>
  <c r="K156" i="6" s="1"/>
  <c r="L157" i="6"/>
  <c r="M157" i="6"/>
  <c r="M156" i="6" s="1"/>
  <c r="K172" i="6"/>
  <c r="L172" i="6"/>
  <c r="M172" i="6"/>
  <c r="K176" i="6"/>
  <c r="L176" i="6"/>
  <c r="M176" i="6"/>
  <c r="K181" i="6"/>
  <c r="L181" i="6"/>
  <c r="M181" i="6"/>
  <c r="K185" i="6"/>
  <c r="L185" i="6"/>
  <c r="M185" i="6"/>
  <c r="K196" i="6"/>
  <c r="L196" i="6"/>
  <c r="M196" i="6"/>
  <c r="K200" i="6"/>
  <c r="L200" i="6"/>
  <c r="M200" i="6"/>
  <c r="K204" i="6"/>
  <c r="L204" i="6"/>
  <c r="M204" i="6"/>
  <c r="K208" i="6"/>
  <c r="L208" i="6"/>
  <c r="M208" i="6"/>
  <c r="M9" i="5"/>
  <c r="N9" i="5"/>
  <c r="M10" i="5"/>
  <c r="N10" i="5"/>
  <c r="M11" i="5"/>
  <c r="N11" i="5"/>
  <c r="M12" i="5"/>
  <c r="N12" i="5"/>
  <c r="M13" i="5"/>
  <c r="N13" i="5"/>
  <c r="M14" i="5"/>
  <c r="N14" i="5"/>
  <c r="M15" i="5"/>
  <c r="N15" i="5"/>
  <c r="M16" i="5"/>
  <c r="N16" i="5"/>
  <c r="M17" i="5"/>
  <c r="N17" i="5"/>
  <c r="M18" i="5"/>
  <c r="N18" i="5"/>
  <c r="M19" i="5"/>
  <c r="N19" i="5"/>
  <c r="M20" i="5"/>
  <c r="N20" i="5"/>
  <c r="M21" i="5"/>
  <c r="N21" i="5"/>
  <c r="M22" i="5"/>
  <c r="N22" i="5"/>
  <c r="M23" i="5"/>
  <c r="N23" i="5"/>
  <c r="M24" i="5"/>
  <c r="N24" i="5"/>
  <c r="M25" i="5"/>
  <c r="N25" i="5"/>
  <c r="M26" i="5"/>
  <c r="N26" i="5"/>
  <c r="M27" i="5"/>
  <c r="N27" i="5"/>
  <c r="M28" i="5"/>
  <c r="N28" i="5"/>
  <c r="M39" i="5"/>
  <c r="N39" i="5"/>
  <c r="M40" i="5"/>
  <c r="N40" i="5"/>
  <c r="M41" i="5"/>
  <c r="N41" i="5"/>
  <c r="M42" i="5"/>
  <c r="N42" i="5"/>
  <c r="M43" i="5"/>
  <c r="N43" i="5"/>
  <c r="M44" i="5"/>
  <c r="N44" i="5"/>
  <c r="M45" i="5"/>
  <c r="N45" i="5"/>
  <c r="M46" i="5"/>
  <c r="N46" i="5"/>
  <c r="M47" i="5"/>
  <c r="N47" i="5"/>
  <c r="M48" i="5"/>
  <c r="N48" i="5"/>
  <c r="M49" i="5"/>
  <c r="N49" i="5"/>
  <c r="M50" i="5"/>
  <c r="N50" i="5"/>
  <c r="M51" i="5"/>
  <c r="N51" i="5"/>
  <c r="P7" i="6" l="1"/>
  <c r="J8" i="6"/>
  <c r="M8" i="6"/>
  <c r="N7" i="6"/>
  <c r="I8" i="6"/>
  <c r="H8" i="6"/>
  <c r="K8" i="6"/>
  <c r="M10" i="6"/>
  <c r="J60" i="6"/>
  <c r="H60" i="6"/>
  <c r="L8" i="6"/>
  <c r="I60" i="6"/>
</calcChain>
</file>

<file path=xl/sharedStrings.xml><?xml version="1.0" encoding="utf-8"?>
<sst xmlns="http://schemas.openxmlformats.org/spreadsheetml/2006/main" count="1488" uniqueCount="369">
  <si>
    <t>Source:   Department of Provincial Administration,  Ministry of Interior</t>
  </si>
  <si>
    <t xml:space="preserve">           ที่มา:  กรมการปกครอง  กระทรวงมหาดไทย</t>
  </si>
  <si>
    <t xml:space="preserve">   Note:   Unknown = Unknown/Lunar calendar</t>
  </si>
  <si>
    <t xml:space="preserve">   หมายเหตุ: ไม่ทราบ = ไม่ทราบ/ระบุปีจันทรคติ</t>
  </si>
  <si>
    <t>Female</t>
  </si>
  <si>
    <t>หญิง</t>
  </si>
  <si>
    <t>Male</t>
  </si>
  <si>
    <t>ชาย</t>
  </si>
  <si>
    <t>Chaloem Phra Kiat District</t>
  </si>
  <si>
    <t>อำเภอเฉลิมพระเกียรติ</t>
  </si>
  <si>
    <t xml:space="preserve">Sida Minor District </t>
  </si>
  <si>
    <t>อำเภอสีดา</t>
  </si>
  <si>
    <t xml:space="preserve">Bua Lai Minor District </t>
  </si>
  <si>
    <t>อำเภอบัวลาย</t>
  </si>
  <si>
    <t xml:space="preserve">Lam Thamenchai Minor District </t>
  </si>
  <si>
    <t>อำเภอลำทะเมนชัย</t>
  </si>
  <si>
    <t xml:space="preserve">Phra Thong Kham Minor District </t>
  </si>
  <si>
    <t>อำเภอพระทองคำ</t>
  </si>
  <si>
    <t xml:space="preserve">Mueang Yang Minor District </t>
  </si>
  <si>
    <t>อำเภอเมืองยาง</t>
  </si>
  <si>
    <t xml:space="preserve">Thepharak Minor District </t>
  </si>
  <si>
    <t>อำเภอเทพารักษ์</t>
  </si>
  <si>
    <t>Wang Nam Khiao District</t>
  </si>
  <si>
    <t>อำเภอวังน้ำเขียว</t>
  </si>
  <si>
    <t>in central house file</t>
  </si>
  <si>
    <t>population</t>
  </si>
  <si>
    <t>national</t>
  </si>
  <si>
    <t>over</t>
  </si>
  <si>
    <t>Population registered</t>
  </si>
  <si>
    <t>Transferring</t>
  </si>
  <si>
    <t>A Non-Thai</t>
  </si>
  <si>
    <t>Unknown</t>
  </si>
  <si>
    <t xml:space="preserve">80 and </t>
  </si>
  <si>
    <t>75-79</t>
  </si>
  <si>
    <t>70-74</t>
  </si>
  <si>
    <t>65-69</t>
  </si>
  <si>
    <t>60-64</t>
  </si>
  <si>
    <t>55-59</t>
  </si>
  <si>
    <t>50-54</t>
  </si>
  <si>
    <t>45-49</t>
  </si>
  <si>
    <t>40-44</t>
  </si>
  <si>
    <t>35-39</t>
  </si>
  <si>
    <t>30-34</t>
  </si>
  <si>
    <t>25-29</t>
  </si>
  <si>
    <t>20-24</t>
  </si>
  <si>
    <t>15-19</t>
  </si>
  <si>
    <t>10-14</t>
  </si>
  <si>
    <t>5-9</t>
  </si>
  <si>
    <t>0-4</t>
  </si>
  <si>
    <t>Total</t>
  </si>
  <si>
    <t>ทะเบียนบ้านกลาง</t>
  </si>
  <si>
    <t>ระหว่างการย้าย</t>
  </si>
  <si>
    <t>สัญชาติไทย</t>
  </si>
  <si>
    <t>ไม่ทราบ</t>
  </si>
  <si>
    <t>มากกว่า</t>
  </si>
  <si>
    <t>รวม</t>
  </si>
  <si>
    <t>ประชากรใน</t>
  </si>
  <si>
    <t>ประชากรอยู่</t>
  </si>
  <si>
    <t>ผู้ไม่ใช่</t>
  </si>
  <si>
    <t>80 และ</t>
  </si>
  <si>
    <t>District</t>
  </si>
  <si>
    <t xml:space="preserve"> หมวดอายุ (ปี)  Age group (year)</t>
  </si>
  <si>
    <t xml:space="preserve"> อำเภอ</t>
  </si>
  <si>
    <t>Population from Registration Record by Age Group and District: 2017 (Cont.)</t>
  </si>
  <si>
    <t>Table</t>
  </si>
  <si>
    <t>ประชากรจากการทะเบียน จำแนกตามหมวดอายุ เป็นรายอำเภอ พ.ศ. 2560(ต่อ)</t>
  </si>
  <si>
    <t>ตาราง</t>
  </si>
  <si>
    <t>Non Daeng District</t>
  </si>
  <si>
    <t>อำเภอโนนแดง</t>
  </si>
  <si>
    <t>Kaeng Sanam Nang District</t>
  </si>
  <si>
    <t>อำเภอแก้งสนามนาง</t>
  </si>
  <si>
    <t>Nong Bunmak District</t>
  </si>
  <si>
    <t>อำเภอหนองบุญมาก</t>
  </si>
  <si>
    <t>Pak Chong District</t>
  </si>
  <si>
    <t>อำเภอปากช่อง</t>
  </si>
  <si>
    <t>Sikhio District</t>
  </si>
  <si>
    <t>อำเภอสีคิ้ว</t>
  </si>
  <si>
    <t>Kham Thale So District</t>
  </si>
  <si>
    <t>อำเภอขามทะเลสอ</t>
  </si>
  <si>
    <t>Sung Noen District</t>
  </si>
  <si>
    <t>อำเภอสูงเนิน</t>
  </si>
  <si>
    <t>Chum Phuang District</t>
  </si>
  <si>
    <t>อำเภอชุมพวง</t>
  </si>
  <si>
    <t>Huai Thalaeng District</t>
  </si>
  <si>
    <t>อำเภอห้วยแถลง</t>
  </si>
  <si>
    <t>อำเภอพิมาย</t>
  </si>
  <si>
    <t>Pak Thong Chai District</t>
  </si>
  <si>
    <t>อำเภอปักธงชัย</t>
  </si>
  <si>
    <t>Prathai District</t>
  </si>
  <si>
    <t>อำเภอประทาย</t>
  </si>
  <si>
    <t>Bua Yai District</t>
  </si>
  <si>
    <t>อำเภอบัวใหญ่</t>
  </si>
  <si>
    <t>Kham Sakaesaeng District</t>
  </si>
  <si>
    <t>อำเภอขามสะแกแสง</t>
  </si>
  <si>
    <t>Non Sung District</t>
  </si>
  <si>
    <t>อำเภอโนนสูง</t>
  </si>
  <si>
    <t>Non Thai District</t>
  </si>
  <si>
    <t>อำเภอโนนไทย</t>
  </si>
  <si>
    <t>Dan Khun Thot District</t>
  </si>
  <si>
    <t>อำเภอด่านขุนทด</t>
  </si>
  <si>
    <t>Chok Chai District</t>
  </si>
  <si>
    <t>อำเภอโชคชัย</t>
  </si>
  <si>
    <t>Chakkarat District</t>
  </si>
  <si>
    <t>อำเภอจักราช</t>
  </si>
  <si>
    <t>Ban Lueam District</t>
  </si>
  <si>
    <t>อำเภอบ้านเหลื่อม</t>
  </si>
  <si>
    <t>Khong District</t>
  </si>
  <si>
    <t>อำเภอคง</t>
  </si>
  <si>
    <t>Soeng Sang District</t>
  </si>
  <si>
    <t>อำเภอเสิงสาง</t>
  </si>
  <si>
    <t>Khon Buri District</t>
  </si>
  <si>
    <t>อำเภอครบุรี</t>
  </si>
  <si>
    <t>Mueang Nakhon Ratchasima District</t>
  </si>
  <si>
    <t>อำเภอเมืองนครราชสีมา</t>
  </si>
  <si>
    <t>Non-municipal area</t>
  </si>
  <si>
    <t>นอกเขตเทศบาล</t>
  </si>
  <si>
    <t>Municipal area</t>
  </si>
  <si>
    <t>ในเขตเทศบาล</t>
  </si>
  <si>
    <t>รวมยอด</t>
  </si>
  <si>
    <t>Population from Registration Record by Age Group and District: 2017</t>
  </si>
  <si>
    <t>ประชากรจากการทะเบียน จำแนกตามหมวดอายุ เป็นรายอำเภอ พ.ศ. 2560</t>
  </si>
  <si>
    <t xml:space="preserve">    หมายเหตุ: ไม่ทราบ = ไม่ทราบ/ระบุปีจันทรคติ</t>
  </si>
  <si>
    <t>Population from Registration Record by Sex, Age Group and District: 2017 (Cont.)</t>
  </si>
  <si>
    <t>Table  7.1</t>
  </si>
  <si>
    <t>ประชากรจากการทะเบียน จำแนกตามเพศ และหมวดอายุ เป็นรายอำเภอ พ.ศ. 2560 (ต่อ)</t>
  </si>
  <si>
    <t>ตาราง  7.1</t>
  </si>
  <si>
    <t>Phimai District</t>
  </si>
  <si>
    <t>Population from Registration Record by Sex, Age Group and District: 2017</t>
  </si>
  <si>
    <t>ประชากรจากการทะเบียน จำแนกตามเพศ และหมวดอายุ เป็นรายอำเภอ พ.ศ. 2560</t>
  </si>
  <si>
    <t>Mueang Nakhon Ratchasima  District</t>
  </si>
  <si>
    <t xml:space="preserve">    Source:   Department of Provincial Administration,  Ministry of Interior</t>
  </si>
  <si>
    <t xml:space="preserve">           ที่มา:   กรมการปกครอง  กระทรวงมหาดไทย</t>
  </si>
  <si>
    <t xml:space="preserve"> Chaloem Phra Kiat District</t>
  </si>
  <si>
    <t xml:space="preserve"> Sida District</t>
  </si>
  <si>
    <t xml:space="preserve"> Bua Lai District</t>
  </si>
  <si>
    <t xml:space="preserve"> Lam Thamenchai District</t>
  </si>
  <si>
    <t xml:space="preserve"> Phra Thong Kham District</t>
  </si>
  <si>
    <t xml:space="preserve"> Mueang Yang District</t>
  </si>
  <si>
    <t xml:space="preserve"> Thepharak District</t>
  </si>
  <si>
    <t xml:space="preserve"> Wang Nam Khiao District</t>
  </si>
  <si>
    <t xml:space="preserve"> Non Daeng District</t>
  </si>
  <si>
    <t xml:space="preserve"> Kaeng Sanam Nang District</t>
  </si>
  <si>
    <t xml:space="preserve"> Nong Bunnak District</t>
  </si>
  <si>
    <t xml:space="preserve"> Pak Chong District</t>
  </si>
  <si>
    <t xml:space="preserve"> Sikhio District</t>
  </si>
  <si>
    <t>(per sq. km.)</t>
  </si>
  <si>
    <t>(2017)</t>
  </si>
  <si>
    <t>(2016)</t>
  </si>
  <si>
    <t>(2015)</t>
  </si>
  <si>
    <t>(2014)</t>
  </si>
  <si>
    <t>(2013)</t>
  </si>
  <si>
    <t>(2012)</t>
  </si>
  <si>
    <t>อำเภอ</t>
  </si>
  <si>
    <t>Population density</t>
  </si>
  <si>
    <t>(ต่อ ตร. กม.)</t>
  </si>
  <si>
    <t>ของประชากร</t>
  </si>
  <si>
    <t>Population</t>
  </si>
  <si>
    <t>ความหนาแน่น</t>
  </si>
  <si>
    <t>ประชากร</t>
  </si>
  <si>
    <t>Population from Registration Record, Percentage Change and Density by District: 2013-2017  (Cont.)</t>
  </si>
  <si>
    <t>ประชากรจากการทะเบียน อัตราการเปลี่ยนแปลง และความหนาแน่นของประชากร เป็นรายอำเภอ พ.ศ.  2556-2560    (ต่อ)</t>
  </si>
  <si>
    <t xml:space="preserve"> Kham Thale So District</t>
  </si>
  <si>
    <t xml:space="preserve"> Sung Noen District</t>
  </si>
  <si>
    <t xml:space="preserve"> Chum Phuang District</t>
  </si>
  <si>
    <t xml:space="preserve"> Huai Thalaeng District</t>
  </si>
  <si>
    <t xml:space="preserve"> Phimai District</t>
  </si>
  <si>
    <t xml:space="preserve"> Pak Thong Chai District</t>
  </si>
  <si>
    <t xml:space="preserve"> Prathai District</t>
  </si>
  <si>
    <t xml:space="preserve"> Bua Yai District</t>
  </si>
  <si>
    <t xml:space="preserve"> Kham Sakaesaeng District</t>
  </si>
  <si>
    <t xml:space="preserve"> Non Sung District</t>
  </si>
  <si>
    <t xml:space="preserve"> Non Thai District</t>
  </si>
  <si>
    <t xml:space="preserve"> Dan Khun Thot District</t>
  </si>
  <si>
    <t xml:space="preserve"> Chok Chai District</t>
  </si>
  <si>
    <t xml:space="preserve"> Chakkarat District</t>
  </si>
  <si>
    <t xml:space="preserve"> Ban Lueam District</t>
  </si>
  <si>
    <t xml:space="preserve"> Khong District</t>
  </si>
  <si>
    <t xml:space="preserve"> Soeng Sang District</t>
  </si>
  <si>
    <t xml:space="preserve"> Khon Buri District</t>
  </si>
  <si>
    <t xml:space="preserve"> Mueang Nakhon Ratchasima District</t>
  </si>
  <si>
    <r>
      <t xml:space="preserve">Percentage  change </t>
    </r>
    <r>
      <rPr>
        <sz val="11"/>
        <rFont val="TH SarabunPSK"/>
        <family val="2"/>
      </rPr>
      <t>(%)</t>
    </r>
  </si>
  <si>
    <t>อัตราการเปลี่ยนแปลง</t>
  </si>
  <si>
    <t>Population from Registration Record, Percentage Change and Density by District: 2013-2017</t>
  </si>
  <si>
    <t xml:space="preserve">ประชากรจากการทะเบียน อัตราการเปลี่ยนแปลง และความหนาแน่นของประชากร เป็นรายอำเภอ พ.ศ.  2556-2560 </t>
  </si>
  <si>
    <t>Source:   Department of Provinical Administration,  Ministry of Interior</t>
  </si>
  <si>
    <t xml:space="preserve">        ที่มา:  กรมการปกครอง  กระทรวงมหาดไทย</t>
  </si>
  <si>
    <t>Tha Chang Subdistrict Municipality</t>
  </si>
  <si>
    <t xml:space="preserve">  เทศบาลตำบลท่าช้าง</t>
  </si>
  <si>
    <t xml:space="preserve">  Sida Subdistrict Municipality</t>
  </si>
  <si>
    <t xml:space="preserve">  เทศบาลตำบลสีดา</t>
  </si>
  <si>
    <t>Sida District</t>
  </si>
  <si>
    <t xml:space="preserve">  Nong Bua Lai Subdistrict Municipality</t>
  </si>
  <si>
    <t xml:space="preserve">  เทศบาลตำบลหนองบัวลาย</t>
  </si>
  <si>
    <t>Bua Lai District</t>
  </si>
  <si>
    <t xml:space="preserve">  Nong Bua Wong Subdistrict Municipality</t>
  </si>
  <si>
    <t xml:space="preserve">  เทศบาลตำบลหนองบัววง</t>
  </si>
  <si>
    <t xml:space="preserve"> Lam Thamenchai district</t>
  </si>
  <si>
    <t>District and Administration Zone</t>
  </si>
  <si>
    <t>2560 (2017)</t>
  </si>
  <si>
    <t>2559 (2016)</t>
  </si>
  <si>
    <t>2558 (2015)</t>
  </si>
  <si>
    <t>2557 (2014)</t>
  </si>
  <si>
    <t xml:space="preserve">              อำเภอ และ              เขตการปกครอง</t>
  </si>
  <si>
    <t>Population from Registration Record by Sex, Administration Zone and District: 2015-2017 (Cont.)</t>
  </si>
  <si>
    <t>ประชากรจากการทะเบียน จำแนกตามเพศ เขตการปกครอง เป็นรายอำเภอ พ.ศ. 2558-2560 (ต่อ)</t>
  </si>
  <si>
    <t xml:space="preserve">  Phra Thong Kham Subdistrict Municipality</t>
  </si>
  <si>
    <t xml:space="preserve">  เทศบาลตำบลพระทองคำ</t>
  </si>
  <si>
    <t xml:space="preserve">  Mueang Yang Subdistrict Municipality</t>
  </si>
  <si>
    <t xml:space="preserve">  เทศบาลตำบลเมืองยาง</t>
  </si>
  <si>
    <t xml:space="preserve"> Mueang Yang  district</t>
  </si>
  <si>
    <t xml:space="preserve"> Thepharak Minor  district</t>
  </si>
  <si>
    <t xml:space="preserve">  San Chao Pho subdistrict  municipality</t>
  </si>
  <si>
    <t xml:space="preserve">  เทศบาลตำบลศาลเจ้าพ่อ</t>
  </si>
  <si>
    <t xml:space="preserve"> Wang Nam Khiao district</t>
  </si>
  <si>
    <t xml:space="preserve">  Non Daeng subdistrict  municipality</t>
  </si>
  <si>
    <t xml:space="preserve">  เทศบาลตำบลโนนแดง</t>
  </si>
  <si>
    <t xml:space="preserve"> Non Daeng district</t>
  </si>
  <si>
    <t xml:space="preserve"> Kaeng Sanam Nang district</t>
  </si>
  <si>
    <t xml:space="preserve"> Nong Bunnak district</t>
  </si>
  <si>
    <t xml:space="preserve">  Sima Mongkhon subdistrict  municipality</t>
  </si>
  <si>
    <t xml:space="preserve">  เทศบาลตำบลสีมามงคล</t>
  </si>
  <si>
    <t xml:space="preserve">  Mu Si subdistrict  municipality</t>
  </si>
  <si>
    <t xml:space="preserve">  เทศบาลตำบลหมูสี</t>
  </si>
  <si>
    <t xml:space="preserve">  Wang Sai subdistrict  municipality</t>
  </si>
  <si>
    <t xml:space="preserve">  เทศบาลตำบลวังไทร</t>
  </si>
  <si>
    <t xml:space="preserve">  Klang Dong subdistrict  municipality</t>
  </si>
  <si>
    <t xml:space="preserve">  เทศบาลตำบลกลางดง</t>
  </si>
  <si>
    <t xml:space="preserve">  Pak Chong subdistrict  municipality</t>
  </si>
  <si>
    <t xml:space="preserve">  เทศบาลเมืองปากช่อง</t>
  </si>
  <si>
    <t xml:space="preserve"> Pak Chong district</t>
  </si>
  <si>
    <t xml:space="preserve">  Nong Nam Sai subdistrict  municipality</t>
  </si>
  <si>
    <t xml:space="preserve">  เทศบาลตำบลหนองน้ำใส</t>
  </si>
  <si>
    <t xml:space="preserve">  Sikhio subdistrict  municipality</t>
  </si>
  <si>
    <t xml:space="preserve">  เทศบาลตำบลสีคิ้ว</t>
  </si>
  <si>
    <t xml:space="preserve">  Lat Bua Khao subdistrict  municipality</t>
  </si>
  <si>
    <t xml:space="preserve">  เทศบาลตำบลลาดบัวขาว</t>
  </si>
  <si>
    <t xml:space="preserve">  Khlong Phai subdistrict  municipality</t>
  </si>
  <si>
    <t xml:space="preserve">  เทศบาลตำบลคลองไผ่</t>
  </si>
  <si>
    <t xml:space="preserve"> Sikhio  district</t>
  </si>
  <si>
    <t xml:space="preserve"> Kham Thale So subdistrict  municipality</t>
  </si>
  <si>
    <t xml:space="preserve">  เทศบาลตำบลขามทะเลสอ</t>
  </si>
  <si>
    <t xml:space="preserve"> Kham Thale So  district</t>
  </si>
  <si>
    <t xml:space="preserve">  Sung Noen subdistrict  municipality</t>
  </si>
  <si>
    <t xml:space="preserve">  เทศบาลตำบลสูงเนิน</t>
  </si>
  <si>
    <t xml:space="preserve">  Kut Chik subdistrict  municipality</t>
  </si>
  <si>
    <t xml:space="preserve">  เทศบาลตำบลกุดจิก</t>
  </si>
  <si>
    <t xml:space="preserve"> Sung Noen district</t>
  </si>
  <si>
    <t xml:space="preserve"> Chum Phuang subdistrict  municipality</t>
  </si>
  <si>
    <t xml:space="preserve">  เทศบาลตำบลชุมพวง</t>
  </si>
  <si>
    <t xml:space="preserve"> Chum Phuang district</t>
  </si>
  <si>
    <t xml:space="preserve">  Hin Dat subdistrict  municipality</t>
  </si>
  <si>
    <t xml:space="preserve">  เทศบาลตำบลหินดาด</t>
  </si>
  <si>
    <t xml:space="preserve">  Huai Thalaeng subdistrict  municipality</t>
  </si>
  <si>
    <t xml:space="preserve">  เทศบาลตำบลห้วยแถลง</t>
  </si>
  <si>
    <t xml:space="preserve"> Huai Thalaeng district</t>
  </si>
  <si>
    <t xml:space="preserve">  Phimai subdistrict  municipality</t>
  </si>
  <si>
    <t xml:space="preserve">        </t>
  </si>
  <si>
    <t xml:space="preserve">   เทศบาลตำบลพิมาย</t>
  </si>
  <si>
    <t xml:space="preserve">  Phimai district</t>
  </si>
  <si>
    <t xml:space="preserve">  Lam Nang Kaeo subdistrict  municipality</t>
  </si>
  <si>
    <t xml:space="preserve">  เทศบาลตำบลลำนางแก้ว</t>
  </si>
  <si>
    <t xml:space="preserve">  Mueang Pak subdistrict  municipality</t>
  </si>
  <si>
    <t xml:space="preserve">  เทศบาลเมืองเมืองปัก</t>
  </si>
  <si>
    <t xml:space="preserve">  Takhop subdistrict  municipality</t>
  </si>
  <si>
    <t xml:space="preserve">  เทศบาลตำบลตะขบ</t>
  </si>
  <si>
    <t xml:space="preserve">  Pak Thong Chai district</t>
  </si>
  <si>
    <t xml:space="preserve">  Prathai subdistrict  municipality</t>
  </si>
  <si>
    <t xml:space="preserve">  เทศบาลตำบลประทาย</t>
  </si>
  <si>
    <t xml:space="preserve">  Prathai  district</t>
  </si>
  <si>
    <t xml:space="preserve">  Bua Yai subdistrict  municipality</t>
  </si>
  <si>
    <t xml:space="preserve">  เทศบาลเมืองบัวใหญ่</t>
  </si>
  <si>
    <t xml:space="preserve"> Bua Yai  district</t>
  </si>
  <si>
    <t xml:space="preserve">  Nong Hua Fan subdistrict  municipality</t>
  </si>
  <si>
    <t xml:space="preserve">  เทศบาลตำบลหนองหัวฟาน</t>
  </si>
  <si>
    <t xml:space="preserve">  Kham Sakaesaeng subdistrict  municipality</t>
  </si>
  <si>
    <t xml:space="preserve">  เทศบาลตำบลขามสะแกแสง</t>
  </si>
  <si>
    <t xml:space="preserve">  Kham Sakaesaeng district</t>
  </si>
  <si>
    <t xml:space="preserve">  Dan Khla subdistrict  municipality</t>
  </si>
  <si>
    <t xml:space="preserve">  เทศบาลตำบลด่านคล้า</t>
  </si>
  <si>
    <t xml:space="preserve">  Mai subdistrict  municipality</t>
  </si>
  <si>
    <t xml:space="preserve">  เทศบาลตำบลใหม่</t>
  </si>
  <si>
    <t xml:space="preserve">  Don Wai subdistrict  municipality</t>
  </si>
  <si>
    <t xml:space="preserve">  เทศบาลตำบลดอนหวาย</t>
  </si>
  <si>
    <t xml:space="preserve">  Makha subdistrict  municipality</t>
  </si>
  <si>
    <t xml:space="preserve">  เทศบาลตำบลมะค่า</t>
  </si>
  <si>
    <t xml:space="preserve">  Talat Khae subdistrict  municipality</t>
  </si>
  <si>
    <t xml:space="preserve">  เทศบาลตำบลตลาดแค</t>
  </si>
  <si>
    <t xml:space="preserve">  Non Sung subdistrict  municipality</t>
  </si>
  <si>
    <t xml:space="preserve">  เทศบาลตำบลโนนสูง</t>
  </si>
  <si>
    <t xml:space="preserve">  Non Sung district</t>
  </si>
  <si>
    <t xml:space="preserve">  Banlang subdistrict  municipality</t>
  </si>
  <si>
    <t xml:space="preserve">  เทศบาลตำบลบัลลังก์</t>
  </si>
  <si>
    <t xml:space="preserve">  Non Thai subdistrict  municipality</t>
  </si>
  <si>
    <t xml:space="preserve">  เทศบาลตำบลโนนไทย</t>
  </si>
  <si>
    <t xml:space="preserve">  Khok Sawai subdistrict  municipality</t>
  </si>
  <si>
    <t xml:space="preserve">  เทศบาลตำบลโคกสวาย</t>
  </si>
  <si>
    <t xml:space="preserve">  Non Thai district</t>
  </si>
  <si>
    <t xml:space="preserve">  Nong Bua Takiat subdistrict  municipality</t>
  </si>
  <si>
    <t xml:space="preserve">  เทศบาลตำบลหนองบัวตะเกียด</t>
  </si>
  <si>
    <t xml:space="preserve">  Nong Krat subdistrict  municipality</t>
  </si>
  <si>
    <t xml:space="preserve">  เทศบาลตำบลหนองกราด</t>
  </si>
  <si>
    <t xml:space="preserve">  Dan Khun Thot subdistrict  municipality</t>
  </si>
  <si>
    <t xml:space="preserve">  เทศบาลตำบลด่านขุนทด</t>
  </si>
  <si>
    <t xml:space="preserve"> Dan Khun Thot district</t>
  </si>
  <si>
    <t xml:space="preserve">  Tha Yiem subdistrict  municipality</t>
  </si>
  <si>
    <t xml:space="preserve">   เทศบาลตำบลท่าเยี่ยม</t>
  </si>
  <si>
    <t xml:space="preserve">  Dan Kwian subdistrict  municipality</t>
  </si>
  <si>
    <t xml:space="preserve">   เทศบาลตำบลด่านเกวียน</t>
  </si>
  <si>
    <t xml:space="preserve">  Chok Chai subdistrict  municipality</t>
  </si>
  <si>
    <t xml:space="preserve">   เทศบาลตำบลโชคชัย</t>
  </si>
  <si>
    <t xml:space="preserve">  Municipal area</t>
  </si>
  <si>
    <t xml:space="preserve">  ในเขตเทศบาล</t>
  </si>
  <si>
    <t xml:space="preserve">  Chok Chai district</t>
  </si>
  <si>
    <t xml:space="preserve">   นอกเขตเทศบาล</t>
  </si>
  <si>
    <t xml:space="preserve">  Chakkarat subdistrict  municipality</t>
  </si>
  <si>
    <t xml:space="preserve">   เทศบาลตำบลจักราช</t>
  </si>
  <si>
    <t xml:space="preserve">  </t>
  </si>
  <si>
    <t xml:space="preserve">  Chakkarat district</t>
  </si>
  <si>
    <t xml:space="preserve">  Ban Lueam subdistrict  municipality</t>
  </si>
  <si>
    <t xml:space="preserve">  เทศบาลตำบลบ้านเหลื่อม</t>
  </si>
  <si>
    <t xml:space="preserve">  Ban Lueam district</t>
  </si>
  <si>
    <t xml:space="preserve">  Mueang Khong subdistrict  municipality</t>
  </si>
  <si>
    <t xml:space="preserve">  เทศบาลตำบลเมืองคง</t>
  </si>
  <si>
    <t xml:space="preserve">  Thephalai subdistrict  municipality</t>
  </si>
  <si>
    <t xml:space="preserve">  เทศบาลตำบลเทพาลัย</t>
  </si>
  <si>
    <t xml:space="preserve"> Khong district</t>
  </si>
  <si>
    <t xml:space="preserve">  Soeng Sang subdistrict  municipality</t>
  </si>
  <si>
    <t xml:space="preserve">  เทศบาลตำบลเสิงสาง</t>
  </si>
  <si>
    <t xml:space="preserve">  Non Sombun subdistrict  municipality</t>
  </si>
  <si>
    <t xml:space="preserve">  เทศบาลตำบลโนนสมบูรณ์</t>
  </si>
  <si>
    <t xml:space="preserve"> Soeng Sang district</t>
  </si>
  <si>
    <t xml:space="preserve">  Sai Yong-chai Wan subdistrict  municipality</t>
  </si>
  <si>
    <t xml:space="preserve">  เทศบาลตำบลไทรโยง-ไชยวาล</t>
  </si>
  <si>
    <t xml:space="preserve">  Sae subdistrict  municipality</t>
  </si>
  <si>
    <t xml:space="preserve">  เทศบาลตำบลแชะ</t>
  </si>
  <si>
    <t xml:space="preserve">  Chorakhe Hin subdistrict  municipality</t>
  </si>
  <si>
    <t xml:space="preserve">  เทศบาลตำบลจระเข้หิน</t>
  </si>
  <si>
    <t>Khon  Buri  district</t>
  </si>
  <si>
    <t xml:space="preserve">  Pruyai subdistrict  municipality</t>
  </si>
  <si>
    <t xml:space="preserve">  เทศบาลตำบลปรุใหญ่</t>
  </si>
  <si>
    <t xml:space="preserve">  Nong Khai Nam subdistrict  municipality</t>
  </si>
  <si>
    <t xml:space="preserve">  เทศบาลตำบลหนองไข่น้ำ</t>
  </si>
  <si>
    <t xml:space="preserve">  Pho Klang subdistrict  municipality</t>
  </si>
  <si>
    <t xml:space="preserve">  เทศบาลตำบลโพธิ์กลาง</t>
  </si>
  <si>
    <t xml:space="preserve">  Nongpailom subdistrict  municipality</t>
  </si>
  <si>
    <t xml:space="preserve">  เทศบาลตำบลหนองไผ่ล้อม </t>
  </si>
  <si>
    <t xml:space="preserve">  Hua  thale subdistrict municipality</t>
  </si>
  <si>
    <t xml:space="preserve">  เทศบาลตำบลหัวทะเล </t>
  </si>
  <si>
    <t xml:space="preserve">  Choho subdistrict  municipality</t>
  </si>
  <si>
    <t xml:space="preserve">  เทศบาลตำบลจอหอ</t>
  </si>
  <si>
    <t xml:space="preserve">  Khok Kruat subdistrict  municipality</t>
  </si>
  <si>
    <t xml:space="preserve">  เทศบาลตำบลโคกกรวด</t>
  </si>
  <si>
    <t xml:space="preserve">  Nakhon Ratchasima city  municipality</t>
  </si>
  <si>
    <t xml:space="preserve">  เทศบาลนครนครราชสีมา</t>
  </si>
  <si>
    <t xml:space="preserve"> Municipal area</t>
  </si>
  <si>
    <t>Population from Registration Record by Sex, Administration Zone and District: 2015-2017</t>
  </si>
  <si>
    <t>ประชากรจากการทะเบียน จำแนกตามเพศ เขตการปกครอง เป็นรายอำเภอ พ.ศ. 2558-2560</t>
  </si>
  <si>
    <t xml:space="preserve">2560 (2017) </t>
  </si>
  <si>
    <t xml:space="preserve">      2560        (2017)   </t>
  </si>
  <si>
    <t xml:space="preserve">      2559        (2016)   </t>
  </si>
  <si>
    <t xml:space="preserve">      2558        (2015)   </t>
  </si>
  <si>
    <t xml:space="preserve">      2557        (2014)   </t>
  </si>
  <si>
    <t xml:space="preserve">      2556        (2013)   </t>
  </si>
  <si>
    <t xml:space="preserve">      2555        (2012)   </t>
  </si>
  <si>
    <t>House from Registration Record by District: 2013 -2017   (Cont.)</t>
  </si>
  <si>
    <t>บ้านจากการทะเบียน เป็นรายอำเภอ พ.ศ.  2556 -2560  (ต่อ)</t>
  </si>
  <si>
    <t xml:space="preserve"> Mueang  Nakhon Ratchasima District</t>
  </si>
  <si>
    <t xml:space="preserve">House from Registration Record by District: 2013 -2017 </t>
  </si>
  <si>
    <t xml:space="preserve">บ้านจากการทะเบียน เป็นรายอำเภอ พ.ศ.  2556 -2560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</si>
</sst>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1" formatCode="_-* #,##0_-;\-* #,##0_-;_-* &quot;-&quot;_-;_-@_-"/>
    <numFmt numFmtId="43" formatCode="_-* #,##0.00_-;\-* #,##0.00_-;_-* &quot;-&quot;??_-;_-@_-"/>
    <numFmt numFmtId="187" formatCode="_-* #,##0_-;\-* #,##0_-;_-* &quot;-&quot;??_-;_-@_-"/>
    <numFmt numFmtId="188" formatCode="#,##0\ "/>
    <numFmt numFmtId="189" formatCode="_-* #,##0.00_-;\-* #,##0.00_-;_-* \-??_-;_-@_-"/>
    <numFmt numFmtId="190" formatCode="_-* #,##0.0_-;\-* #,##0.0_-;_-* &quot;-&quot;??_-;_-@_-"/>
    <numFmt numFmtId="191" formatCode="#,##0.0_ ;\-#,##0.0\ "/>
  </numFmts>
  <fonts count="35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4"/>
      <color theme="1"/>
      <name val="TH SarabunPSK"/>
      <family val="2"/>
    </font>
    <font>
      <sz val="10"/>
      <color theme="1"/>
      <name val="TH SarabunPSK"/>
      <family val="2"/>
    </font>
    <font>
      <sz val="12"/>
      <color theme="1"/>
      <name val="TH SarabunPSK"/>
      <family val="2"/>
    </font>
    <font>
      <sz val="9"/>
      <color theme="1"/>
      <name val="TH SarabunPSK"/>
      <family val="2"/>
    </font>
    <font>
      <sz val="11"/>
      <color theme="1"/>
      <name val="TH SarabunPSK"/>
      <family val="2"/>
    </font>
    <font>
      <sz val="8"/>
      <color theme="1"/>
      <name val="TH SarabunPSK"/>
      <family val="2"/>
    </font>
    <font>
      <b/>
      <sz val="10"/>
      <color theme="1"/>
      <name val="TH SarabunPSK"/>
      <family val="2"/>
    </font>
    <font>
      <b/>
      <sz val="13"/>
      <color theme="1"/>
      <name val="TH SarabunPSK"/>
      <family val="2"/>
    </font>
    <font>
      <b/>
      <sz val="14"/>
      <color theme="1"/>
      <name val="TH SarabunPSK"/>
      <family val="2"/>
    </font>
    <font>
      <b/>
      <sz val="12"/>
      <color theme="1"/>
      <name val="TH SarabunPSK"/>
      <family val="2"/>
    </font>
    <font>
      <b/>
      <sz val="11"/>
      <color theme="1"/>
      <name val="TH SarabunPSK"/>
      <family val="2"/>
    </font>
    <font>
      <b/>
      <sz val="9"/>
      <color theme="1"/>
      <name val="TH SarabunPSK"/>
      <family val="2"/>
    </font>
    <font>
      <b/>
      <sz val="8"/>
      <color theme="1"/>
      <name val="TH SarabunPSK"/>
      <family val="2"/>
    </font>
    <font>
      <u/>
      <sz val="14"/>
      <color theme="10"/>
      <name val="Cordia New"/>
      <family val="2"/>
    </font>
    <font>
      <sz val="10"/>
      <name val="Arial"/>
      <family val="2"/>
    </font>
    <font>
      <sz val="11"/>
      <color indexed="8"/>
      <name val="Tahoma"/>
      <family val="2"/>
      <charset val="222"/>
    </font>
    <font>
      <sz val="14"/>
      <name val="TH SarabunPSK"/>
      <family val="2"/>
    </font>
    <font>
      <sz val="10"/>
      <name val="TH SarabunPSK"/>
      <family val="2"/>
    </font>
    <font>
      <sz val="12"/>
      <name val="TH SarabunPSK"/>
      <family val="2"/>
    </font>
    <font>
      <sz val="9"/>
      <name val="TH SarabunPSK"/>
      <family val="2"/>
    </font>
    <font>
      <sz val="11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  <font>
      <b/>
      <sz val="12"/>
      <name val="TH SarabunPSK"/>
      <family val="2"/>
    </font>
    <font>
      <b/>
      <sz val="11"/>
      <name val="TH SarabunPSK"/>
      <family val="2"/>
    </font>
    <font>
      <sz val="6"/>
      <name val="TH SarabunPSK"/>
      <family val="2"/>
    </font>
    <font>
      <b/>
      <sz val="6"/>
      <name val="TH SarabunPSK"/>
      <family val="2"/>
    </font>
    <font>
      <sz val="6"/>
      <color theme="1"/>
      <name val="TH SarabunPSK"/>
      <family val="2"/>
    </font>
    <font>
      <b/>
      <sz val="6"/>
      <color theme="1"/>
      <name val="TH SarabunPSK"/>
      <family val="2"/>
    </font>
    <font>
      <sz val="13"/>
      <name val="TH SarabunPSK"/>
      <family val="2"/>
    </font>
    <font>
      <sz val="13"/>
      <color theme="1"/>
      <name val="TH SarabunPSK"/>
      <family val="2"/>
    </font>
    <font>
      <sz val="13"/>
      <color rgb="FFFF0000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FFCCFF"/>
        <bgColor indexed="64"/>
      </patternFill>
    </fill>
    <fill>
      <patternFill patternType="solid">
        <fgColor theme="8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/>
      <diagonal/>
    </border>
  </borders>
  <cellStyleXfs count="70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9" fontId="2" fillId="0" borderId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2" fillId="0" borderId="0"/>
    <xf numFmtId="0" fontId="1" fillId="0" borderId="0"/>
    <xf numFmtId="0" fontId="2" fillId="0" borderId="0"/>
    <xf numFmtId="0" fontId="1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8" fillId="2" borderId="1" applyNumberFormat="0" applyFont="0" applyAlignment="0" applyProtection="0"/>
  </cellStyleXfs>
  <cellXfs count="354">
    <xf numFmtId="0" fontId="0" fillId="0" borderId="0" xfId="0"/>
    <xf numFmtId="0" fontId="3" fillId="0" borderId="0" xfId="2" applyFont="1"/>
    <xf numFmtId="0" fontId="4" fillId="0" borderId="0" xfId="2" applyFont="1"/>
    <xf numFmtId="0" fontId="5" fillId="0" borderId="0" xfId="2" applyFont="1"/>
    <xf numFmtId="0" fontId="6" fillId="0" borderId="0" xfId="2" applyFont="1"/>
    <xf numFmtId="0" fontId="6" fillId="0" borderId="2" xfId="2" applyFont="1" applyBorder="1"/>
    <xf numFmtId="187" fontId="6" fillId="0" borderId="3" xfId="3" applyNumberFormat="1" applyFont="1" applyBorder="1"/>
    <xf numFmtId="187" fontId="6" fillId="0" borderId="2" xfId="3" applyNumberFormat="1" applyFont="1" applyBorder="1"/>
    <xf numFmtId="187" fontId="6" fillId="0" borderId="4" xfId="3" applyNumberFormat="1" applyFont="1" applyBorder="1"/>
    <xf numFmtId="187" fontId="6" fillId="0" borderId="5" xfId="3" applyNumberFormat="1" applyFont="1" applyBorder="1"/>
    <xf numFmtId="0" fontId="5" fillId="0" borderId="4" xfId="2" applyFont="1" applyBorder="1" applyAlignment="1"/>
    <xf numFmtId="0" fontId="4" fillId="0" borderId="2" xfId="2" applyFont="1" applyBorder="1"/>
    <xf numFmtId="0" fontId="3" fillId="0" borderId="0" xfId="2" applyFont="1" applyAlignment="1"/>
    <xf numFmtId="0" fontId="7" fillId="0" borderId="0" xfId="2" applyFont="1" applyAlignment="1"/>
    <xf numFmtId="187" fontId="8" fillId="0" borderId="6" xfId="1" applyNumberFormat="1" applyFont="1" applyBorder="1" applyAlignment="1"/>
    <xf numFmtId="187" fontId="6" fillId="0" borderId="6" xfId="1" applyNumberFormat="1" applyFont="1" applyBorder="1" applyAlignment="1"/>
    <xf numFmtId="187" fontId="8" fillId="0" borderId="7" xfId="1" applyNumberFormat="1" applyFont="1" applyBorder="1" applyAlignment="1"/>
    <xf numFmtId="187" fontId="6" fillId="0" borderId="7" xfId="1" applyNumberFormat="1" applyFont="1" applyBorder="1" applyAlignment="1"/>
    <xf numFmtId="0" fontId="5" fillId="0" borderId="8" xfId="2" applyFont="1" applyBorder="1" applyAlignment="1"/>
    <xf numFmtId="0" fontId="5" fillId="0" borderId="0" xfId="2" applyFont="1" applyAlignment="1"/>
    <xf numFmtId="188" fontId="9" fillId="0" borderId="0" xfId="4" applyNumberFormat="1" applyFont="1" applyFill="1" applyBorder="1" applyAlignment="1">
      <alignment horizontal="right"/>
    </xf>
    <xf numFmtId="3" fontId="9" fillId="0" borderId="0" xfId="2" applyNumberFormat="1" applyFont="1" applyFill="1" applyBorder="1" applyAlignment="1">
      <alignment horizontal="right"/>
    </xf>
    <xf numFmtId="0" fontId="5" fillId="0" borderId="0" xfId="2" applyFont="1" applyBorder="1" applyAlignment="1"/>
    <xf numFmtId="187" fontId="8" fillId="0" borderId="9" xfId="1" applyNumberFormat="1" applyFont="1" applyBorder="1" applyAlignment="1"/>
    <xf numFmtId="187" fontId="8" fillId="0" borderId="10" xfId="1" applyNumberFormat="1" applyFont="1" applyBorder="1" applyAlignment="1"/>
    <xf numFmtId="0" fontId="6" fillId="0" borderId="3" xfId="2" applyFont="1" applyBorder="1" applyAlignment="1">
      <alignment horizontal="center"/>
    </xf>
    <xf numFmtId="0" fontId="6" fillId="0" borderId="3" xfId="2" applyFont="1" applyBorder="1"/>
    <xf numFmtId="0" fontId="6" fillId="0" borderId="5" xfId="2" applyFont="1" applyBorder="1" applyAlignment="1">
      <alignment horizontal="center" vertical="center" shrinkToFit="1"/>
    </xf>
    <xf numFmtId="0" fontId="3" fillId="0" borderId="0" xfId="2" applyFont="1" applyBorder="1"/>
    <xf numFmtId="0" fontId="6" fillId="0" borderId="6" xfId="2" applyFont="1" applyBorder="1" applyAlignment="1">
      <alignment horizontal="center"/>
    </xf>
    <xf numFmtId="0" fontId="6" fillId="0" borderId="6" xfId="2" quotePrefix="1" applyFont="1" applyBorder="1" applyAlignment="1">
      <alignment horizontal="center" vertical="center" shrinkToFit="1"/>
    </xf>
    <xf numFmtId="0" fontId="6" fillId="0" borderId="0" xfId="2" quotePrefix="1" applyFont="1" applyBorder="1" applyAlignment="1">
      <alignment horizontal="center" vertical="center" shrinkToFit="1"/>
    </xf>
    <xf numFmtId="0" fontId="6" fillId="0" borderId="7" xfId="2" quotePrefix="1" applyFont="1" applyBorder="1" applyAlignment="1">
      <alignment horizontal="center" vertical="center" shrinkToFit="1"/>
    </xf>
    <xf numFmtId="0" fontId="6" fillId="0" borderId="7" xfId="2" applyFont="1" applyBorder="1" applyAlignment="1">
      <alignment horizontal="center" vertical="center" shrinkToFit="1"/>
    </xf>
    <xf numFmtId="0" fontId="6" fillId="0" borderId="6" xfId="2" applyFont="1" applyBorder="1"/>
    <xf numFmtId="0" fontId="6" fillId="0" borderId="10" xfId="2" applyFont="1" applyBorder="1" applyAlignment="1">
      <alignment horizontal="center"/>
    </xf>
    <xf numFmtId="0" fontId="6" fillId="0" borderId="9" xfId="2" applyFont="1" applyBorder="1" applyAlignment="1">
      <alignment horizontal="center" vertical="center" shrinkToFit="1"/>
    </xf>
    <xf numFmtId="0" fontId="10" fillId="0" borderId="0" xfId="2" applyFont="1"/>
    <xf numFmtId="0" fontId="11" fillId="0" borderId="0" xfId="2" applyNumberFormat="1" applyFont="1" applyAlignment="1"/>
    <xf numFmtId="0" fontId="11" fillId="0" borderId="0" xfId="2" applyFont="1" applyAlignment="1">
      <alignment horizontal="center"/>
    </xf>
    <xf numFmtId="0" fontId="11" fillId="0" borderId="0" xfId="2" applyFont="1" applyAlignment="1"/>
    <xf numFmtId="0" fontId="11" fillId="0" borderId="0" xfId="2" applyFont="1"/>
    <xf numFmtId="0" fontId="7" fillId="0" borderId="0" xfId="2" applyFont="1" applyAlignment="1">
      <alignment vertical="center"/>
    </xf>
    <xf numFmtId="188" fontId="9" fillId="0" borderId="7" xfId="4" applyNumberFormat="1" applyFont="1" applyFill="1" applyBorder="1" applyAlignment="1">
      <alignment horizontal="right"/>
    </xf>
    <xf numFmtId="3" fontId="9" fillId="0" borderId="7" xfId="2" applyNumberFormat="1" applyFont="1" applyFill="1" applyBorder="1" applyAlignment="1">
      <alignment horizontal="right"/>
    </xf>
    <xf numFmtId="0" fontId="3" fillId="0" borderId="0" xfId="2" applyFont="1" applyBorder="1" applyAlignment="1"/>
    <xf numFmtId="187" fontId="6" fillId="0" borderId="0" xfId="1" applyNumberFormat="1" applyFont="1" applyAlignment="1"/>
    <xf numFmtId="187" fontId="6" fillId="0" borderId="8" xfId="1" applyNumberFormat="1" applyFont="1" applyBorder="1" applyAlignment="1"/>
    <xf numFmtId="3" fontId="9" fillId="0" borderId="0" xfId="2" applyNumberFormat="1" applyFont="1" applyFill="1" applyBorder="1" applyAlignment="1"/>
    <xf numFmtId="187" fontId="9" fillId="0" borderId="0" xfId="3" applyNumberFormat="1" applyFont="1" applyFill="1" applyBorder="1" applyAlignment="1">
      <alignment horizontal="right"/>
    </xf>
    <xf numFmtId="3" fontId="9" fillId="0" borderId="6" xfId="2" applyNumberFormat="1" applyFont="1" applyFill="1" applyBorder="1" applyAlignment="1">
      <alignment horizontal="right"/>
    </xf>
    <xf numFmtId="187" fontId="9" fillId="0" borderId="7" xfId="3" applyNumberFormat="1" applyFont="1" applyFill="1" applyBorder="1" applyAlignment="1">
      <alignment horizontal="right"/>
    </xf>
    <xf numFmtId="0" fontId="4" fillId="0" borderId="0" xfId="2" applyFont="1" applyBorder="1" applyAlignment="1"/>
    <xf numFmtId="0" fontId="4" fillId="0" borderId="0" xfId="2" applyFont="1" applyAlignment="1"/>
    <xf numFmtId="187" fontId="5" fillId="0" borderId="8" xfId="2" applyNumberFormat="1" applyFont="1" applyBorder="1" applyAlignment="1"/>
    <xf numFmtId="0" fontId="12" fillId="0" borderId="0" xfId="2" applyFont="1" applyAlignment="1"/>
    <xf numFmtId="187" fontId="14" fillId="0" borderId="6" xfId="1" applyNumberFormat="1" applyFont="1" applyBorder="1" applyAlignment="1"/>
    <xf numFmtId="187" fontId="15" fillId="0" borderId="7" xfId="1" applyNumberFormat="1" applyFont="1" applyBorder="1" applyAlignment="1"/>
    <xf numFmtId="187" fontId="15" fillId="0" borderId="0" xfId="1" applyNumberFormat="1" applyFont="1" applyBorder="1" applyAlignment="1"/>
    <xf numFmtId="187" fontId="15" fillId="0" borderId="6" xfId="1" applyNumberFormat="1" applyFont="1" applyBorder="1" applyAlignment="1"/>
    <xf numFmtId="187" fontId="15" fillId="0" borderId="8" xfId="1" applyNumberFormat="1" applyFont="1" applyBorder="1" applyAlignment="1"/>
    <xf numFmtId="187" fontId="14" fillId="0" borderId="7" xfId="1" applyNumberFormat="1" applyFont="1" applyBorder="1" applyAlignment="1"/>
    <xf numFmtId="0" fontId="5" fillId="0" borderId="11" xfId="2" applyFont="1" applyBorder="1" applyAlignment="1">
      <alignment horizontal="center" vertical="center"/>
    </xf>
    <xf numFmtId="0" fontId="4" fillId="0" borderId="10" xfId="2" applyFont="1" applyBorder="1" applyAlignment="1">
      <alignment horizontal="center"/>
    </xf>
    <xf numFmtId="0" fontId="4" fillId="0" borderId="9" xfId="2" applyFont="1" applyBorder="1" applyAlignment="1">
      <alignment horizontal="center"/>
    </xf>
    <xf numFmtId="0" fontId="4" fillId="0" borderId="10" xfId="2" applyFont="1" applyBorder="1"/>
    <xf numFmtId="0" fontId="4" fillId="0" borderId="11" xfId="2" applyFont="1" applyBorder="1"/>
    <xf numFmtId="0" fontId="4" fillId="0" borderId="9" xfId="2" applyFont="1" applyBorder="1" applyAlignment="1">
      <alignment horizontal="center" vertical="center" shrinkToFit="1"/>
    </xf>
    <xf numFmtId="0" fontId="5" fillId="0" borderId="11" xfId="2" applyFont="1" applyBorder="1" applyAlignment="1">
      <alignment horizontal="center" vertical="center" wrapText="1"/>
    </xf>
    <xf numFmtId="0" fontId="4" fillId="0" borderId="0" xfId="2" applyFont="1" applyBorder="1"/>
    <xf numFmtId="0" fontId="19" fillId="0" borderId="0" xfId="57" applyFont="1"/>
    <xf numFmtId="0" fontId="20" fillId="0" borderId="0" xfId="57" applyFont="1"/>
    <xf numFmtId="0" fontId="21" fillId="0" borderId="0" xfId="57" applyFont="1"/>
    <xf numFmtId="0" fontId="19" fillId="0" borderId="0" xfId="57" applyFont="1" applyBorder="1"/>
    <xf numFmtId="0" fontId="21" fillId="0" borderId="0" xfId="57" applyFont="1" applyBorder="1"/>
    <xf numFmtId="0" fontId="20" fillId="0" borderId="0" xfId="57" applyFont="1" applyBorder="1"/>
    <xf numFmtId="0" fontId="22" fillId="0" borderId="0" xfId="57" applyFont="1" applyBorder="1"/>
    <xf numFmtId="0" fontId="23" fillId="0" borderId="0" xfId="57" applyFont="1" applyBorder="1" applyAlignment="1">
      <alignment horizontal="center" vertical="center"/>
    </xf>
    <xf numFmtId="0" fontId="22" fillId="0" borderId="2" xfId="57" applyFont="1" applyBorder="1"/>
    <xf numFmtId="0" fontId="23" fillId="0" borderId="5" xfId="57" applyFont="1" applyBorder="1" applyAlignment="1">
      <alignment horizontal="center" vertical="center"/>
    </xf>
    <xf numFmtId="187" fontId="22" fillId="0" borderId="3" xfId="5" applyNumberFormat="1" applyFont="1" applyBorder="1"/>
    <xf numFmtId="187" fontId="22" fillId="0" borderId="2" xfId="5" applyNumberFormat="1" applyFont="1" applyBorder="1"/>
    <xf numFmtId="187" fontId="22" fillId="0" borderId="4" xfId="5" applyNumberFormat="1" applyFont="1" applyBorder="1"/>
    <xf numFmtId="187" fontId="22" fillId="0" borderId="5" xfId="5" applyNumberFormat="1" applyFont="1" applyBorder="1"/>
    <xf numFmtId="0" fontId="20" fillId="0" borderId="2" xfId="57" applyFont="1" applyBorder="1"/>
    <xf numFmtId="0" fontId="7" fillId="0" borderId="0" xfId="2" applyFont="1" applyBorder="1" applyAlignment="1"/>
    <xf numFmtId="0" fontId="7" fillId="0" borderId="7" xfId="2" applyFont="1" applyBorder="1" applyAlignment="1"/>
    <xf numFmtId="41" fontId="6" fillId="0" borderId="6" xfId="3" applyNumberFormat="1" applyFont="1" applyBorder="1" applyAlignment="1">
      <alignment horizontal="right"/>
    </xf>
    <xf numFmtId="0" fontId="22" fillId="0" borderId="3" xfId="57" applyFont="1" applyBorder="1" applyAlignment="1">
      <alignment horizontal="center"/>
    </xf>
    <xf numFmtId="0" fontId="22" fillId="0" borderId="5" xfId="57" applyFont="1" applyBorder="1" applyAlignment="1">
      <alignment horizontal="center"/>
    </xf>
    <xf numFmtId="0" fontId="22" fillId="0" borderId="3" xfId="57" quotePrefix="1" applyFont="1" applyBorder="1" applyAlignment="1">
      <alignment horizontal="center" vertical="center" shrinkToFit="1"/>
    </xf>
    <xf numFmtId="0" fontId="22" fillId="0" borderId="2" xfId="57" quotePrefix="1" applyFont="1" applyBorder="1" applyAlignment="1">
      <alignment horizontal="center" vertical="center" shrinkToFit="1"/>
    </xf>
    <xf numFmtId="0" fontId="22" fillId="0" borderId="5" xfId="57" quotePrefix="1" applyFont="1" applyBorder="1" applyAlignment="1">
      <alignment horizontal="center" vertical="center" shrinkToFit="1"/>
    </xf>
    <xf numFmtId="0" fontId="22" fillId="0" borderId="5" xfId="57" applyFont="1" applyBorder="1" applyAlignment="1">
      <alignment horizontal="center" vertical="center" shrinkToFit="1"/>
    </xf>
    <xf numFmtId="0" fontId="22" fillId="0" borderId="6" xfId="57" applyFont="1" applyBorder="1" applyAlignment="1">
      <alignment horizontal="center"/>
    </xf>
    <xf numFmtId="0" fontId="22" fillId="0" borderId="7" xfId="57" applyFont="1" applyBorder="1" applyAlignment="1">
      <alignment horizontal="center"/>
    </xf>
    <xf numFmtId="0" fontId="22" fillId="0" borderId="6" xfId="57" applyFont="1" applyBorder="1"/>
    <xf numFmtId="0" fontId="22" fillId="0" borderId="7" xfId="57" applyFont="1" applyBorder="1" applyAlignment="1">
      <alignment horizontal="center" vertical="center" shrinkToFit="1"/>
    </xf>
    <xf numFmtId="0" fontId="22" fillId="0" borderId="10" xfId="57" applyFont="1" applyBorder="1" applyAlignment="1">
      <alignment horizontal="center"/>
    </xf>
    <xf numFmtId="0" fontId="22" fillId="0" borderId="9" xfId="57" applyFont="1" applyBorder="1" applyAlignment="1">
      <alignment horizontal="center"/>
    </xf>
    <xf numFmtId="0" fontId="22" fillId="0" borderId="6" xfId="57" quotePrefix="1" applyFont="1" applyBorder="1" applyAlignment="1">
      <alignment horizontal="center" vertical="center" shrinkToFit="1"/>
    </xf>
    <xf numFmtId="0" fontId="22" fillId="0" borderId="0" xfId="57" quotePrefix="1" applyFont="1" applyBorder="1" applyAlignment="1">
      <alignment horizontal="center" vertical="center" shrinkToFit="1"/>
    </xf>
    <xf numFmtId="0" fontId="22" fillId="0" borderId="7" xfId="57" quotePrefix="1" applyFont="1" applyBorder="1" applyAlignment="1">
      <alignment horizontal="center" vertical="center" shrinkToFit="1"/>
    </xf>
    <xf numFmtId="0" fontId="22" fillId="0" borderId="0" xfId="57" applyFont="1"/>
    <xf numFmtId="0" fontId="22" fillId="0" borderId="9" xfId="57" applyFont="1" applyBorder="1" applyAlignment="1">
      <alignment horizontal="center" vertical="center" shrinkToFit="1"/>
    </xf>
    <xf numFmtId="0" fontId="24" fillId="0" borderId="0" xfId="57" applyFont="1"/>
    <xf numFmtId="0" fontId="25" fillId="0" borderId="0" xfId="57" applyFont="1"/>
    <xf numFmtId="0" fontId="25" fillId="0" borderId="0" xfId="57" applyNumberFormat="1" applyFont="1" applyAlignment="1"/>
    <xf numFmtId="0" fontId="25" fillId="0" borderId="0" xfId="57" applyFont="1" applyAlignment="1">
      <alignment horizontal="center"/>
    </xf>
    <xf numFmtId="0" fontId="25" fillId="0" borderId="0" xfId="57" applyFont="1" applyAlignment="1"/>
    <xf numFmtId="187" fontId="8" fillId="0" borderId="0" xfId="3" applyNumberFormat="1" applyFont="1" applyBorder="1" applyAlignment="1"/>
    <xf numFmtId="187" fontId="6" fillId="0" borderId="0" xfId="3" applyNumberFormat="1" applyFont="1" applyBorder="1" applyAlignment="1"/>
    <xf numFmtId="190" fontId="6" fillId="0" borderId="0" xfId="3" applyNumberFormat="1" applyFont="1" applyBorder="1" applyAlignment="1"/>
    <xf numFmtId="0" fontId="26" fillId="0" borderId="0" xfId="57" applyFont="1" applyAlignment="1">
      <alignment vertical="center"/>
    </xf>
    <xf numFmtId="0" fontId="27" fillId="0" borderId="0" xfId="57" applyFont="1" applyAlignment="1">
      <alignment vertical="center"/>
    </xf>
    <xf numFmtId="41" fontId="14" fillId="0" borderId="6" xfId="48" applyNumberFormat="1" applyFont="1" applyBorder="1" applyAlignment="1">
      <alignment vertical="center"/>
    </xf>
    <xf numFmtId="41" fontId="14" fillId="0" borderId="0" xfId="48" applyNumberFormat="1" applyFont="1" applyAlignment="1">
      <alignment vertical="center"/>
    </xf>
    <xf numFmtId="41" fontId="14" fillId="0" borderId="8" xfId="48" applyNumberFormat="1" applyFont="1" applyBorder="1" applyAlignment="1">
      <alignment vertical="center"/>
    </xf>
    <xf numFmtId="41" fontId="14" fillId="0" borderId="7" xfId="48" applyNumberFormat="1" applyFont="1" applyBorder="1" applyAlignment="1">
      <alignment vertical="center"/>
    </xf>
    <xf numFmtId="0" fontId="26" fillId="0" borderId="0" xfId="57" applyFont="1" applyAlignment="1"/>
    <xf numFmtId="0" fontId="28" fillId="0" borderId="10" xfId="57" applyFont="1" applyBorder="1" applyAlignment="1">
      <alignment horizontal="center"/>
    </xf>
    <xf numFmtId="0" fontId="28" fillId="0" borderId="6" xfId="57" applyFont="1" applyBorder="1" applyAlignment="1">
      <alignment horizontal="center"/>
    </xf>
    <xf numFmtId="0" fontId="29" fillId="0" borderId="6" xfId="57" applyFont="1" applyBorder="1" applyAlignment="1">
      <alignment horizontal="center"/>
    </xf>
    <xf numFmtId="0" fontId="29" fillId="0" borderId="3" xfId="57" applyFont="1" applyBorder="1" applyAlignment="1">
      <alignment horizontal="center"/>
    </xf>
    <xf numFmtId="0" fontId="31" fillId="0" borderId="6" xfId="2" applyFont="1" applyBorder="1" applyAlignment="1">
      <alignment horizontal="center"/>
    </xf>
    <xf numFmtId="0" fontId="30" fillId="0" borderId="9" xfId="2" applyFont="1" applyBorder="1" applyAlignment="1">
      <alignment horizontal="center"/>
    </xf>
    <xf numFmtId="0" fontId="30" fillId="0" borderId="7" xfId="2" applyFont="1" applyBorder="1" applyAlignment="1">
      <alignment horizontal="center" vertical="center" shrinkToFit="1"/>
    </xf>
    <xf numFmtId="0" fontId="30" fillId="0" borderId="7" xfId="2" applyFont="1" applyBorder="1" applyAlignment="1">
      <alignment horizontal="center"/>
    </xf>
    <xf numFmtId="0" fontId="30" fillId="0" borderId="5" xfId="2" applyFont="1" applyBorder="1" applyAlignment="1">
      <alignment horizontal="center"/>
    </xf>
    <xf numFmtId="0" fontId="31" fillId="0" borderId="10" xfId="2" applyFont="1" applyBorder="1" applyAlignment="1">
      <alignment horizontal="center"/>
    </xf>
    <xf numFmtId="0" fontId="31" fillId="0" borderId="3" xfId="2" applyFont="1" applyBorder="1" applyAlignment="1">
      <alignment horizontal="center"/>
    </xf>
    <xf numFmtId="0" fontId="21" fillId="0" borderId="0" xfId="2" applyFont="1"/>
    <xf numFmtId="0" fontId="19" fillId="0" borderId="0" xfId="2" applyFont="1"/>
    <xf numFmtId="0" fontId="32" fillId="0" borderId="0" xfId="2" applyFont="1"/>
    <xf numFmtId="0" fontId="32" fillId="0" borderId="2" xfId="2" applyFont="1" applyBorder="1"/>
    <xf numFmtId="0" fontId="32" fillId="0" borderId="4" xfId="2" applyFont="1" applyBorder="1"/>
    <xf numFmtId="0" fontId="32" fillId="0" borderId="3" xfId="2" applyFont="1" applyBorder="1"/>
    <xf numFmtId="0" fontId="32" fillId="0" borderId="5" xfId="2" applyFont="1" applyBorder="1"/>
    <xf numFmtId="0" fontId="32" fillId="0" borderId="8" xfId="2" applyFont="1" applyBorder="1"/>
    <xf numFmtId="0" fontId="32" fillId="0" borderId="6" xfId="2" applyFont="1" applyBorder="1"/>
    <xf numFmtId="0" fontId="32" fillId="0" borderId="7" xfId="2" applyFont="1" applyBorder="1"/>
    <xf numFmtId="191" fontId="21" fillId="0" borderId="6" xfId="44" applyNumberFormat="1" applyFont="1" applyFill="1" applyBorder="1" applyAlignment="1">
      <alignment horizontal="right"/>
    </xf>
    <xf numFmtId="191" fontId="21" fillId="0" borderId="7" xfId="44" applyNumberFormat="1" applyFont="1" applyFill="1" applyBorder="1" applyAlignment="1">
      <alignment horizontal="right"/>
    </xf>
    <xf numFmtId="191" fontId="21" fillId="0" borderId="8" xfId="44" applyNumberFormat="1" applyFont="1" applyFill="1" applyBorder="1" applyAlignment="1">
      <alignment horizontal="right"/>
    </xf>
    <xf numFmtId="187" fontId="32" fillId="0" borderId="6" xfId="44" applyNumberFormat="1" applyFont="1" applyBorder="1"/>
    <xf numFmtId="187" fontId="32" fillId="0" borderId="0" xfId="44" applyNumberFormat="1" applyFont="1" applyBorder="1"/>
    <xf numFmtId="187" fontId="32" fillId="0" borderId="8" xfId="44" applyNumberFormat="1" applyFont="1" applyBorder="1"/>
    <xf numFmtId="0" fontId="32" fillId="0" borderId="8" xfId="2" applyFont="1" applyBorder="1" applyAlignment="1">
      <alignment horizontal="center"/>
    </xf>
    <xf numFmtId="0" fontId="32" fillId="0" borderId="0" xfId="2" applyFont="1" applyBorder="1" applyAlignment="1">
      <alignment horizontal="center"/>
    </xf>
    <xf numFmtId="0" fontId="32" fillId="0" borderId="0" xfId="2" applyFont="1" applyBorder="1"/>
    <xf numFmtId="0" fontId="32" fillId="0" borderId="8" xfId="2" applyFont="1" applyBorder="1" applyAlignment="1"/>
    <xf numFmtId="0" fontId="32" fillId="0" borderId="0" xfId="2" applyFont="1" applyBorder="1" applyAlignment="1"/>
    <xf numFmtId="0" fontId="26" fillId="0" borderId="0" xfId="2" applyFont="1"/>
    <xf numFmtId="0" fontId="24" fillId="0" borderId="15" xfId="2" applyFont="1" applyBorder="1"/>
    <xf numFmtId="0" fontId="24" fillId="0" borderId="8" xfId="2" applyFont="1" applyBorder="1"/>
    <xf numFmtId="0" fontId="24" fillId="0" borderId="6" xfId="2" applyFont="1" applyBorder="1"/>
    <xf numFmtId="0" fontId="24" fillId="0" borderId="7" xfId="2" applyFont="1" applyBorder="1"/>
    <xf numFmtId="0" fontId="32" fillId="0" borderId="8" xfId="57" applyFont="1" applyBorder="1" applyAlignment="1">
      <alignment horizontal="center"/>
    </xf>
    <xf numFmtId="0" fontId="32" fillId="0" borderId="3" xfId="2" quotePrefix="1" applyFont="1" applyBorder="1" applyAlignment="1">
      <alignment horizontal="center"/>
    </xf>
    <xf numFmtId="0" fontId="32" fillId="0" borderId="5" xfId="2" quotePrefix="1" applyFont="1" applyBorder="1" applyAlignment="1">
      <alignment horizontal="center"/>
    </xf>
    <xf numFmtId="0" fontId="32" fillId="0" borderId="5" xfId="2" applyFont="1" applyBorder="1" applyAlignment="1">
      <alignment horizontal="center"/>
    </xf>
    <xf numFmtId="0" fontId="32" fillId="0" borderId="6" xfId="57" applyFont="1" applyBorder="1" applyAlignment="1">
      <alignment horizontal="center"/>
    </xf>
    <xf numFmtId="0" fontId="32" fillId="0" borderId="6" xfId="2" applyFont="1" applyBorder="1" applyAlignment="1">
      <alignment horizontal="center"/>
    </xf>
    <xf numFmtId="0" fontId="32" fillId="0" borderId="10" xfId="57" applyFont="1" applyBorder="1"/>
    <xf numFmtId="0" fontId="32" fillId="0" borderId="0" xfId="57" applyFont="1"/>
    <xf numFmtId="0" fontId="32" fillId="0" borderId="15" xfId="57" applyFont="1" applyBorder="1" applyAlignment="1">
      <alignment horizontal="center"/>
    </xf>
    <xf numFmtId="0" fontId="32" fillId="0" borderId="15" xfId="57" applyFont="1" applyBorder="1" applyAlignment="1">
      <alignment horizontal="center"/>
    </xf>
    <xf numFmtId="0" fontId="19" fillId="0" borderId="0" xfId="2" applyFont="1" applyBorder="1"/>
    <xf numFmtId="0" fontId="24" fillId="0" borderId="0" xfId="2" applyFont="1"/>
    <xf numFmtId="0" fontId="25" fillId="0" borderId="0" xfId="2" applyFont="1"/>
    <xf numFmtId="0" fontId="25" fillId="0" borderId="0" xfId="2" applyFont="1" applyAlignment="1">
      <alignment horizontal="center"/>
    </xf>
    <xf numFmtId="191" fontId="21" fillId="0" borderId="0" xfId="44" applyNumberFormat="1" applyFont="1" applyFill="1" applyBorder="1" applyAlignment="1">
      <alignment horizontal="right"/>
    </xf>
    <xf numFmtId="41" fontId="21" fillId="0" borderId="0" xfId="2" applyNumberFormat="1" applyFont="1" applyBorder="1"/>
    <xf numFmtId="41" fontId="21" fillId="0" borderId="6" xfId="2" applyNumberFormat="1" applyFont="1" applyBorder="1"/>
    <xf numFmtId="191" fontId="26" fillId="0" borderId="10" xfId="44" applyNumberFormat="1" applyFont="1" applyFill="1" applyBorder="1" applyAlignment="1">
      <alignment horizontal="right"/>
    </xf>
    <xf numFmtId="191" fontId="26" fillId="0" borderId="9" xfId="44" applyNumberFormat="1" applyFont="1" applyFill="1" applyBorder="1" applyAlignment="1">
      <alignment horizontal="right"/>
    </xf>
    <xf numFmtId="191" fontId="26" fillId="0" borderId="8" xfId="44" applyNumberFormat="1" applyFont="1" applyFill="1" applyBorder="1" applyAlignment="1">
      <alignment horizontal="right"/>
    </xf>
    <xf numFmtId="3" fontId="24" fillId="0" borderId="10" xfId="2" applyNumberFormat="1" applyFont="1" applyBorder="1" applyAlignment="1">
      <alignment horizontal="right"/>
    </xf>
    <xf numFmtId="187" fontId="24" fillId="0" borderId="8" xfId="44" applyNumberFormat="1" applyFont="1" applyBorder="1"/>
    <xf numFmtId="187" fontId="24" fillId="0" borderId="6" xfId="44" applyNumberFormat="1" applyFont="1" applyBorder="1"/>
    <xf numFmtId="187" fontId="32" fillId="0" borderId="4" xfId="44" applyNumberFormat="1" applyFont="1" applyBorder="1"/>
    <xf numFmtId="187" fontId="32" fillId="0" borderId="3" xfId="44" applyNumberFormat="1" applyFont="1" applyBorder="1"/>
    <xf numFmtId="187" fontId="32" fillId="0" borderId="5" xfId="44" applyNumberFormat="1" applyFont="1" applyBorder="1"/>
    <xf numFmtId="0" fontId="32" fillId="0" borderId="4" xfId="2" applyFont="1" applyBorder="1" applyAlignment="1"/>
    <xf numFmtId="0" fontId="32" fillId="0" borderId="2" xfId="2" applyFont="1" applyBorder="1" applyAlignment="1"/>
    <xf numFmtId="0" fontId="32" fillId="0" borderId="0" xfId="57" applyFont="1" applyBorder="1" applyAlignment="1"/>
    <xf numFmtId="187" fontId="32" fillId="0" borderId="7" xfId="44" applyNumberFormat="1" applyFont="1" applyBorder="1"/>
    <xf numFmtId="0" fontId="32" fillId="0" borderId="0" xfId="57" applyFont="1" applyAlignment="1"/>
    <xf numFmtId="0" fontId="32" fillId="0" borderId="0" xfId="2" applyFont="1" applyBorder="1" applyAlignment="1">
      <alignment horizontal="center" vertical="center" wrapText="1"/>
    </xf>
    <xf numFmtId="0" fontId="24" fillId="0" borderId="0" xfId="57" applyFont="1" applyBorder="1" applyAlignment="1"/>
    <xf numFmtId="0" fontId="32" fillId="0" borderId="0" xfId="2" applyFont="1" applyAlignment="1"/>
    <xf numFmtId="187" fontId="32" fillId="0" borderId="10" xfId="44" applyNumberFormat="1" applyFont="1" applyBorder="1"/>
    <xf numFmtId="0" fontId="32" fillId="0" borderId="2" xfId="57" applyFont="1" applyBorder="1" applyAlignment="1">
      <alignment horizontal="center"/>
    </xf>
    <xf numFmtId="0" fontId="32" fillId="0" borderId="3" xfId="57" applyFont="1" applyBorder="1" applyAlignment="1">
      <alignment horizontal="center"/>
    </xf>
    <xf numFmtId="0" fontId="32" fillId="0" borderId="4" xfId="57" applyFont="1" applyBorder="1" applyAlignment="1">
      <alignment horizontal="center"/>
    </xf>
    <xf numFmtId="0" fontId="32" fillId="0" borderId="5" xfId="57" applyFont="1" applyBorder="1" applyAlignment="1">
      <alignment horizontal="center"/>
    </xf>
    <xf numFmtId="0" fontId="32" fillId="0" borderId="0" xfId="57" applyFont="1" applyBorder="1" applyAlignment="1">
      <alignment horizontal="center"/>
    </xf>
    <xf numFmtId="0" fontId="32" fillId="0" borderId="10" xfId="57" applyFont="1" applyBorder="1" applyAlignment="1">
      <alignment horizontal="center"/>
    </xf>
    <xf numFmtId="0" fontId="32" fillId="0" borderId="7" xfId="57" applyFont="1" applyBorder="1" applyAlignment="1">
      <alignment horizontal="center"/>
    </xf>
    <xf numFmtId="0" fontId="32" fillId="0" borderId="7" xfId="57" applyFont="1" applyBorder="1" applyAlignment="1"/>
    <xf numFmtId="187" fontId="32" fillId="0" borderId="6" xfId="44" applyNumberFormat="1" applyFont="1" applyBorder="1" applyAlignment="1">
      <alignment vertical="center"/>
    </xf>
    <xf numFmtId="0" fontId="32" fillId="0" borderId="0" xfId="2" applyFont="1" applyAlignment="1">
      <alignment horizontal="center"/>
    </xf>
    <xf numFmtId="0" fontId="32" fillId="0" borderId="7" xfId="2" applyFont="1" applyBorder="1" applyAlignment="1"/>
    <xf numFmtId="0" fontId="32" fillId="0" borderId="0" xfId="2" applyFont="1" applyFill="1" applyBorder="1" applyAlignment="1"/>
    <xf numFmtId="0" fontId="32" fillId="0" borderId="0" xfId="2" applyFont="1" applyFill="1" applyAlignment="1"/>
    <xf numFmtId="0" fontId="19" fillId="0" borderId="0" xfId="57" applyFont="1" applyAlignment="1">
      <alignment vertical="top"/>
    </xf>
    <xf numFmtId="0" fontId="32" fillId="0" borderId="0" xfId="2" applyFont="1" applyAlignment="1">
      <alignment vertical="top"/>
    </xf>
    <xf numFmtId="187" fontId="32" fillId="0" borderId="0" xfId="44" applyNumberFormat="1" applyFont="1" applyBorder="1" applyAlignment="1">
      <alignment vertical="top"/>
    </xf>
    <xf numFmtId="0" fontId="32" fillId="0" borderId="0" xfId="2" applyFont="1" applyBorder="1" applyAlignment="1">
      <alignment vertical="top"/>
    </xf>
    <xf numFmtId="187" fontId="32" fillId="0" borderId="8" xfId="44" applyNumberFormat="1" applyFont="1" applyBorder="1" applyAlignment="1">
      <alignment vertical="top"/>
    </xf>
    <xf numFmtId="187" fontId="32" fillId="0" borderId="6" xfId="44" applyNumberFormat="1" applyFont="1" applyBorder="1" applyAlignment="1">
      <alignment vertical="top"/>
    </xf>
    <xf numFmtId="187" fontId="32" fillId="0" borderId="7" xfId="44" applyNumberFormat="1" applyFont="1" applyBorder="1" applyAlignment="1">
      <alignment vertical="top"/>
    </xf>
    <xf numFmtId="0" fontId="32" fillId="0" borderId="8" xfId="2" applyFont="1" applyBorder="1" applyAlignment="1">
      <alignment vertical="top"/>
    </xf>
    <xf numFmtId="0" fontId="32" fillId="0" borderId="16" xfId="2" applyFont="1" applyFill="1" applyBorder="1" applyAlignment="1"/>
    <xf numFmtId="0" fontId="24" fillId="0" borderId="16" xfId="2" applyFont="1" applyFill="1" applyBorder="1" applyAlignment="1"/>
    <xf numFmtId="0" fontId="24" fillId="0" borderId="0" xfId="2" applyFont="1" applyFill="1" applyBorder="1" applyAlignment="1"/>
    <xf numFmtId="0" fontId="24" fillId="0" borderId="0" xfId="2" applyFont="1" applyFill="1" applyAlignment="1"/>
    <xf numFmtId="187" fontId="32" fillId="0" borderId="0" xfId="44" applyNumberFormat="1" applyFont="1" applyBorder="1" applyAlignment="1">
      <alignment horizontal="right"/>
    </xf>
    <xf numFmtId="187" fontId="32" fillId="0" borderId="8" xfId="44" applyNumberFormat="1" applyFont="1" applyBorder="1" applyAlignment="1">
      <alignment horizontal="right"/>
    </xf>
    <xf numFmtId="187" fontId="32" fillId="0" borderId="6" xfId="44" applyNumberFormat="1" applyFont="1" applyBorder="1" applyAlignment="1">
      <alignment horizontal="right"/>
    </xf>
    <xf numFmtId="187" fontId="32" fillId="0" borderId="7" xfId="44" applyNumberFormat="1" applyFont="1" applyBorder="1" applyAlignment="1">
      <alignment horizontal="right"/>
    </xf>
    <xf numFmtId="0" fontId="24" fillId="0" borderId="0" xfId="2" applyFont="1" applyBorder="1" applyAlignment="1"/>
    <xf numFmtId="0" fontId="21" fillId="0" borderId="0" xfId="2" applyFont="1" applyBorder="1"/>
    <xf numFmtId="187" fontId="32" fillId="0" borderId="9" xfId="44" applyNumberFormat="1" applyFont="1" applyBorder="1"/>
    <xf numFmtId="0" fontId="2" fillId="0" borderId="0" xfId="2" applyBorder="1" applyAlignment="1"/>
    <xf numFmtId="0" fontId="0" fillId="3" borderId="0" xfId="0" applyFill="1"/>
    <xf numFmtId="0" fontId="0" fillId="4" borderId="0" xfId="0" applyFill="1"/>
    <xf numFmtId="0" fontId="2" fillId="0" borderId="11" xfId="2" applyBorder="1" applyAlignment="1"/>
    <xf numFmtId="0" fontId="21" fillId="0" borderId="7" xfId="2" applyFont="1" applyBorder="1"/>
    <xf numFmtId="0" fontId="24" fillId="0" borderId="0" xfId="2" applyFont="1" applyBorder="1"/>
    <xf numFmtId="0" fontId="26" fillId="0" borderId="0" xfId="57" applyFont="1"/>
    <xf numFmtId="187" fontId="24" fillId="0" borderId="10" xfId="44" applyNumberFormat="1" applyFont="1" applyBorder="1"/>
    <xf numFmtId="187" fontId="24" fillId="0" borderId="7" xfId="44" applyNumberFormat="1" applyFont="1" applyBorder="1"/>
    <xf numFmtId="0" fontId="19" fillId="0" borderId="0" xfId="68" applyFont="1"/>
    <xf numFmtId="0" fontId="32" fillId="0" borderId="0" xfId="68" applyFont="1"/>
    <xf numFmtId="0" fontId="32" fillId="0" borderId="0" xfId="68" applyFont="1" applyBorder="1" applyAlignment="1">
      <alignment vertical="center"/>
    </xf>
    <xf numFmtId="0" fontId="32" fillId="0" borderId="0" xfId="68" applyFont="1" applyBorder="1"/>
    <xf numFmtId="0" fontId="19" fillId="0" borderId="2" xfId="68" applyFont="1" applyBorder="1"/>
    <xf numFmtId="0" fontId="19" fillId="0" borderId="5" xfId="68" applyFont="1" applyBorder="1"/>
    <xf numFmtId="0" fontId="32" fillId="0" borderId="3" xfId="68" applyFont="1" applyBorder="1" applyAlignment="1">
      <alignment vertical="center"/>
    </xf>
    <xf numFmtId="0" fontId="32" fillId="0" borderId="2" xfId="68" applyFont="1" applyBorder="1"/>
    <xf numFmtId="0" fontId="32" fillId="0" borderId="2" xfId="68" applyFont="1" applyBorder="1" applyAlignment="1">
      <alignment vertical="center"/>
    </xf>
    <xf numFmtId="0" fontId="32" fillId="0" borderId="7" xfId="68" applyFont="1" applyFill="1" applyBorder="1" applyAlignment="1">
      <alignment horizontal="left"/>
    </xf>
    <xf numFmtId="43" fontId="33" fillId="0" borderId="6" xfId="68" applyNumberFormat="1" applyFont="1" applyBorder="1" applyAlignment="1"/>
    <xf numFmtId="187" fontId="32" fillId="0" borderId="6" xfId="44" applyNumberFormat="1" applyFont="1" applyBorder="1" applyAlignment="1"/>
    <xf numFmtId="0" fontId="32" fillId="0" borderId="0" xfId="68" applyFont="1" applyAlignment="1"/>
    <xf numFmtId="0" fontId="32" fillId="0" borderId="0" xfId="68" applyFont="1" applyFill="1" applyAlignment="1"/>
    <xf numFmtId="0" fontId="24" fillId="0" borderId="0" xfId="68" applyFont="1" applyAlignment="1"/>
    <xf numFmtId="0" fontId="32" fillId="0" borderId="0" xfId="68" applyFont="1" applyFill="1" applyBorder="1" applyAlignment="1"/>
    <xf numFmtId="0" fontId="32" fillId="0" borderId="0" xfId="68" applyFont="1" applyBorder="1" applyAlignment="1"/>
    <xf numFmtId="0" fontId="23" fillId="0" borderId="0" xfId="68" applyFont="1"/>
    <xf numFmtId="0" fontId="32" fillId="0" borderId="14" xfId="68" applyFont="1" applyBorder="1" applyAlignment="1">
      <alignment horizontal="center" vertical="center"/>
    </xf>
    <xf numFmtId="0" fontId="32" fillId="0" borderId="7" xfId="68" applyFont="1" applyBorder="1" applyAlignment="1">
      <alignment horizontal="center"/>
    </xf>
    <xf numFmtId="0" fontId="32" fillId="0" borderId="9" xfId="68" applyFont="1" applyBorder="1" applyAlignment="1">
      <alignment horizontal="center"/>
    </xf>
    <xf numFmtId="0" fontId="23" fillId="0" borderId="0" xfId="68" applyFont="1" applyBorder="1" applyAlignment="1">
      <alignment horizontal="left" vertical="center"/>
    </xf>
    <xf numFmtId="0" fontId="19" fillId="0" borderId="0" xfId="68" applyFont="1" applyBorder="1"/>
    <xf numFmtId="0" fontId="24" fillId="0" borderId="0" xfId="68" applyFont="1"/>
    <xf numFmtId="0" fontId="25" fillId="0" borderId="0" xfId="68" applyFont="1"/>
    <xf numFmtId="2" fontId="25" fillId="0" borderId="0" xfId="68" applyNumberFormat="1" applyFont="1" applyAlignment="1">
      <alignment horizontal="center"/>
    </xf>
    <xf numFmtId="0" fontId="23" fillId="0" borderId="0" xfId="68" applyFont="1" applyAlignment="1">
      <alignment vertical="center"/>
    </xf>
    <xf numFmtId="0" fontId="34" fillId="0" borderId="0" xfId="68" applyFont="1" applyFill="1" applyBorder="1" applyAlignment="1"/>
    <xf numFmtId="0" fontId="27" fillId="0" borderId="0" xfId="68" applyFont="1" applyAlignment="1">
      <alignment vertical="center"/>
    </xf>
    <xf numFmtId="0" fontId="32" fillId="0" borderId="8" xfId="68" applyFont="1" applyBorder="1" applyAlignment="1"/>
    <xf numFmtId="0" fontId="27" fillId="0" borderId="0" xfId="68" applyFont="1" applyBorder="1" applyAlignment="1">
      <alignment vertical="center"/>
    </xf>
    <xf numFmtId="191" fontId="26" fillId="0" borderId="0" xfId="44" applyNumberFormat="1" applyFont="1" applyFill="1" applyBorder="1" applyAlignment="1">
      <alignment horizontal="right"/>
    </xf>
    <xf numFmtId="187" fontId="24" fillId="0" borderId="6" xfId="68" applyNumberFormat="1" applyFont="1" applyBorder="1" applyAlignment="1"/>
    <xf numFmtId="187" fontId="24" fillId="0" borderId="6" xfId="44" applyNumberFormat="1" applyFont="1" applyBorder="1" applyAlignment="1"/>
    <xf numFmtId="0" fontId="23" fillId="0" borderId="0" xfId="68" applyFont="1" applyBorder="1"/>
    <xf numFmtId="0" fontId="21" fillId="0" borderId="11" xfId="57" applyFont="1" applyBorder="1" applyAlignment="1">
      <alignment horizontal="center" vertical="center" wrapText="1"/>
    </xf>
    <xf numFmtId="0" fontId="21" fillId="0" borderId="15" xfId="57" applyFont="1" applyBorder="1" applyAlignment="1">
      <alignment horizontal="center" vertical="center" wrapText="1"/>
    </xf>
    <xf numFmtId="0" fontId="21" fillId="0" borderId="0" xfId="57" applyFont="1" applyAlignment="1">
      <alignment horizontal="center" vertical="center" wrapText="1"/>
    </xf>
    <xf numFmtId="0" fontId="21" fillId="0" borderId="8" xfId="57" applyFont="1" applyBorder="1" applyAlignment="1">
      <alignment horizontal="center" vertical="center" wrapText="1"/>
    </xf>
    <xf numFmtId="0" fontId="21" fillId="0" borderId="2" xfId="57" applyFont="1" applyBorder="1" applyAlignment="1">
      <alignment horizontal="center" vertical="center" wrapText="1"/>
    </xf>
    <xf numFmtId="0" fontId="21" fillId="0" borderId="4" xfId="57" applyFont="1" applyBorder="1" applyAlignment="1">
      <alignment horizontal="center" vertical="center" wrapText="1"/>
    </xf>
    <xf numFmtId="0" fontId="22" fillId="0" borderId="14" xfId="57" applyFont="1" applyBorder="1" applyAlignment="1">
      <alignment horizontal="center" vertical="center"/>
    </xf>
    <xf numFmtId="0" fontId="22" fillId="0" borderId="13" xfId="57" applyFont="1" applyBorder="1" applyAlignment="1">
      <alignment horizontal="center" vertical="center"/>
    </xf>
    <xf numFmtId="0" fontId="22" fillId="0" borderId="12" xfId="57" applyFont="1" applyBorder="1" applyAlignment="1">
      <alignment horizontal="center" vertical="center"/>
    </xf>
    <xf numFmtId="0" fontId="21" fillId="0" borderId="9" xfId="57" applyFont="1" applyBorder="1" applyAlignment="1">
      <alignment horizontal="center" vertical="center"/>
    </xf>
    <xf numFmtId="0" fontId="21" fillId="0" borderId="11" xfId="57" applyFont="1" applyBorder="1" applyAlignment="1">
      <alignment horizontal="center" vertical="center"/>
    </xf>
    <xf numFmtId="0" fontId="21" fillId="0" borderId="7" xfId="57" applyFont="1" applyBorder="1" applyAlignment="1">
      <alignment horizontal="center" vertical="center"/>
    </xf>
    <xf numFmtId="0" fontId="21" fillId="0" borderId="0" xfId="57" applyFont="1" applyBorder="1" applyAlignment="1">
      <alignment horizontal="center" vertical="center"/>
    </xf>
    <xf numFmtId="0" fontId="21" fillId="0" borderId="5" xfId="57" applyFont="1" applyBorder="1" applyAlignment="1">
      <alignment horizontal="center" vertical="center"/>
    </xf>
    <xf numFmtId="0" fontId="21" fillId="0" borderId="2" xfId="57" applyFont="1" applyBorder="1" applyAlignment="1">
      <alignment horizontal="center" vertical="center"/>
    </xf>
    <xf numFmtId="0" fontId="26" fillId="0" borderId="11" xfId="57" applyFont="1" applyBorder="1" applyAlignment="1">
      <alignment horizontal="center"/>
    </xf>
    <xf numFmtId="0" fontId="13" fillId="0" borderId="0" xfId="2" applyFont="1" applyBorder="1" applyAlignment="1">
      <alignment horizontal="center"/>
    </xf>
    <xf numFmtId="0" fontId="5" fillId="0" borderId="11" xfId="2" applyFont="1" applyBorder="1" applyAlignment="1">
      <alignment horizontal="center" vertical="center" wrapText="1"/>
    </xf>
    <xf numFmtId="0" fontId="5" fillId="0" borderId="15" xfId="2" applyFont="1" applyBorder="1" applyAlignment="1">
      <alignment horizontal="center" vertical="center" wrapText="1"/>
    </xf>
    <xf numFmtId="0" fontId="5" fillId="0" borderId="0" xfId="2" applyFont="1" applyAlignment="1">
      <alignment horizontal="center" vertical="center" wrapText="1"/>
    </xf>
    <xf numFmtId="0" fontId="5" fillId="0" borderId="8" xfId="2" applyFont="1" applyBorder="1" applyAlignment="1">
      <alignment horizontal="center" vertical="center" wrapText="1"/>
    </xf>
    <xf numFmtId="0" fontId="5" fillId="0" borderId="2" xfId="2" applyFont="1" applyBorder="1" applyAlignment="1">
      <alignment horizontal="center" vertical="center" wrapText="1"/>
    </xf>
    <xf numFmtId="0" fontId="5" fillId="0" borderId="4" xfId="2" applyFont="1" applyBorder="1" applyAlignment="1">
      <alignment horizontal="center" vertical="center" wrapText="1"/>
    </xf>
    <xf numFmtId="0" fontId="6" fillId="0" borderId="14" xfId="2" applyFont="1" applyBorder="1" applyAlignment="1">
      <alignment horizontal="center" vertical="center"/>
    </xf>
    <xf numFmtId="0" fontId="6" fillId="0" borderId="13" xfId="2" applyFont="1" applyBorder="1" applyAlignment="1">
      <alignment horizontal="center" vertical="center"/>
    </xf>
    <xf numFmtId="0" fontId="6" fillId="0" borderId="12" xfId="2" applyFont="1" applyBorder="1" applyAlignment="1">
      <alignment horizontal="center" vertical="center"/>
    </xf>
    <xf numFmtId="0" fontId="5" fillId="0" borderId="9" xfId="2" applyFont="1" applyBorder="1" applyAlignment="1">
      <alignment horizontal="center" vertical="center"/>
    </xf>
    <xf numFmtId="0" fontId="5" fillId="0" borderId="11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0" xfId="2" applyFont="1" applyBorder="1" applyAlignment="1">
      <alignment horizontal="center" vertical="center"/>
    </xf>
    <xf numFmtId="0" fontId="5" fillId="0" borderId="5" xfId="2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center"/>
    </xf>
    <xf numFmtId="0" fontId="12" fillId="0" borderId="0" xfId="2" applyFont="1" applyBorder="1" applyAlignment="1">
      <alignment horizontal="center"/>
    </xf>
    <xf numFmtId="0" fontId="32" fillId="0" borderId="5" xfId="57" applyFont="1" applyBorder="1" applyAlignment="1">
      <alignment horizontal="center"/>
    </xf>
    <xf numFmtId="0" fontId="32" fillId="0" borderId="2" xfId="57" applyFont="1" applyBorder="1" applyAlignment="1">
      <alignment horizontal="center"/>
    </xf>
    <xf numFmtId="0" fontId="32" fillId="0" borderId="4" xfId="57" applyFont="1" applyBorder="1" applyAlignment="1">
      <alignment horizontal="center"/>
    </xf>
    <xf numFmtId="0" fontId="24" fillId="0" borderId="11" xfId="2" applyFont="1" applyBorder="1" applyAlignment="1">
      <alignment horizontal="center"/>
    </xf>
    <xf numFmtId="0" fontId="24" fillId="0" borderId="15" xfId="2" applyFont="1" applyBorder="1" applyAlignment="1">
      <alignment horizontal="center"/>
    </xf>
    <xf numFmtId="0" fontId="24" fillId="0" borderId="9" xfId="2" applyFont="1" applyBorder="1" applyAlignment="1">
      <alignment horizontal="center"/>
    </xf>
    <xf numFmtId="0" fontId="32" fillId="0" borderId="11" xfId="57" applyFont="1" applyBorder="1" applyAlignment="1">
      <alignment horizontal="center" vertical="center" wrapText="1"/>
    </xf>
    <xf numFmtId="0" fontId="32" fillId="0" borderId="15" xfId="57" applyFont="1" applyBorder="1" applyAlignment="1">
      <alignment horizontal="center" vertical="center" wrapText="1"/>
    </xf>
    <xf numFmtId="0" fontId="32" fillId="0" borderId="0" xfId="57" applyFont="1" applyBorder="1" applyAlignment="1">
      <alignment horizontal="center" vertical="center" wrapText="1"/>
    </xf>
    <xf numFmtId="0" fontId="32" fillId="0" borderId="8" xfId="57" applyFont="1" applyBorder="1" applyAlignment="1">
      <alignment horizontal="center" vertical="center" wrapText="1"/>
    </xf>
    <xf numFmtId="0" fontId="32" fillId="0" borderId="2" xfId="57" applyFont="1" applyBorder="1" applyAlignment="1">
      <alignment horizontal="center" vertical="center" wrapText="1"/>
    </xf>
    <xf numFmtId="0" fontId="32" fillId="0" borderId="4" xfId="57" applyFont="1" applyBorder="1" applyAlignment="1">
      <alignment horizontal="center" vertical="center" wrapText="1"/>
    </xf>
    <xf numFmtId="0" fontId="32" fillId="0" borderId="9" xfId="57" applyFont="1" applyBorder="1" applyAlignment="1">
      <alignment horizontal="center" vertical="center"/>
    </xf>
    <xf numFmtId="0" fontId="32" fillId="0" borderId="11" xfId="57" applyFont="1" applyBorder="1" applyAlignment="1">
      <alignment horizontal="center" vertical="center"/>
    </xf>
    <xf numFmtId="0" fontId="32" fillId="0" borderId="7" xfId="57" applyFont="1" applyBorder="1" applyAlignment="1">
      <alignment horizontal="center" vertical="center"/>
    </xf>
    <xf numFmtId="0" fontId="32" fillId="0" borderId="0" xfId="57" applyFont="1" applyBorder="1" applyAlignment="1">
      <alignment horizontal="center" vertical="center"/>
    </xf>
    <xf numFmtId="0" fontId="32" fillId="0" borderId="5" xfId="57" applyFont="1" applyBorder="1" applyAlignment="1">
      <alignment horizontal="center" vertical="center"/>
    </xf>
    <xf numFmtId="0" fontId="32" fillId="0" borderId="2" xfId="57" applyFont="1" applyBorder="1" applyAlignment="1">
      <alignment horizontal="center" vertical="center"/>
    </xf>
    <xf numFmtId="0" fontId="32" fillId="0" borderId="11" xfId="57" applyFont="1" applyBorder="1" applyAlignment="1">
      <alignment horizontal="center"/>
    </xf>
    <xf numFmtId="0" fontId="32" fillId="0" borderId="15" xfId="57" applyFont="1" applyBorder="1" applyAlignment="1">
      <alignment horizontal="center"/>
    </xf>
    <xf numFmtId="0" fontId="32" fillId="0" borderId="9" xfId="57" applyFont="1" applyBorder="1" applyAlignment="1">
      <alignment horizontal="center"/>
    </xf>
    <xf numFmtId="0" fontId="32" fillId="0" borderId="0" xfId="2" applyFont="1" applyBorder="1" applyAlignment="1">
      <alignment horizontal="center"/>
    </xf>
    <xf numFmtId="0" fontId="32" fillId="0" borderId="8" xfId="2" applyFont="1" applyBorder="1" applyAlignment="1">
      <alignment horizontal="center"/>
    </xf>
    <xf numFmtId="0" fontId="32" fillId="0" borderId="11" xfId="2" applyFont="1" applyBorder="1" applyAlignment="1">
      <alignment horizontal="center" vertical="center" wrapText="1"/>
    </xf>
    <xf numFmtId="0" fontId="32" fillId="0" borderId="15" xfId="2" applyFont="1" applyBorder="1" applyAlignment="1">
      <alignment horizontal="center" vertical="center" wrapText="1"/>
    </xf>
    <xf numFmtId="0" fontId="32" fillId="0" borderId="0" xfId="2" applyFont="1" applyBorder="1" applyAlignment="1">
      <alignment horizontal="center" vertical="center" wrapText="1"/>
    </xf>
    <xf numFmtId="0" fontId="32" fillId="0" borderId="8" xfId="2" applyFont="1" applyBorder="1" applyAlignment="1">
      <alignment horizontal="center" vertical="center" wrapText="1"/>
    </xf>
    <xf numFmtId="0" fontId="32" fillId="0" borderId="2" xfId="2" applyFont="1" applyBorder="1" applyAlignment="1">
      <alignment horizontal="center" vertical="center" wrapText="1"/>
    </xf>
    <xf numFmtId="0" fontId="32" fillId="0" borderId="4" xfId="2" applyFont="1" applyBorder="1" applyAlignment="1">
      <alignment horizontal="center" vertical="center" wrapText="1"/>
    </xf>
    <xf numFmtId="0" fontId="32" fillId="0" borderId="9" xfId="2" applyFont="1" applyBorder="1" applyAlignment="1">
      <alignment horizontal="center" vertical="center"/>
    </xf>
    <xf numFmtId="0" fontId="32" fillId="0" borderId="11" xfId="2" applyFont="1" applyBorder="1" applyAlignment="1">
      <alignment horizontal="center" vertical="center"/>
    </xf>
    <xf numFmtId="0" fontId="32" fillId="0" borderId="7" xfId="2" applyFont="1" applyBorder="1" applyAlignment="1">
      <alignment horizontal="center" vertical="center"/>
    </xf>
    <xf numFmtId="0" fontId="32" fillId="0" borderId="0" xfId="2" applyFont="1" applyBorder="1" applyAlignment="1">
      <alignment horizontal="center" vertical="center"/>
    </xf>
    <xf numFmtId="0" fontId="32" fillId="0" borderId="5" xfId="2" applyFont="1" applyBorder="1" applyAlignment="1">
      <alignment horizontal="center" vertical="center"/>
    </xf>
    <xf numFmtId="0" fontId="32" fillId="0" borderId="2" xfId="2" applyFont="1" applyBorder="1" applyAlignment="1">
      <alignment horizontal="center" vertical="center"/>
    </xf>
    <xf numFmtId="0" fontId="32" fillId="0" borderId="0" xfId="57" applyFont="1" applyAlignment="1">
      <alignment horizontal="center" vertical="center" wrapText="1"/>
    </xf>
    <xf numFmtId="0" fontId="32" fillId="0" borderId="14" xfId="2" applyFont="1" applyBorder="1" applyAlignment="1">
      <alignment horizontal="center" vertical="center"/>
    </xf>
    <xf numFmtId="0" fontId="32" fillId="0" borderId="13" xfId="2" applyFont="1" applyBorder="1" applyAlignment="1">
      <alignment horizontal="center" vertical="center"/>
    </xf>
    <xf numFmtId="0" fontId="32" fillId="0" borderId="12" xfId="2" applyFont="1" applyBorder="1" applyAlignment="1">
      <alignment horizontal="center" vertical="center"/>
    </xf>
    <xf numFmtId="0" fontId="24" fillId="0" borderId="0" xfId="68" applyFont="1" applyBorder="1" applyAlignment="1">
      <alignment horizontal="center"/>
    </xf>
    <xf numFmtId="0" fontId="32" fillId="0" borderId="9" xfId="68" applyFont="1" applyBorder="1" applyAlignment="1">
      <alignment horizontal="center" vertical="center" wrapText="1"/>
    </xf>
    <xf numFmtId="0" fontId="32" fillId="0" borderId="11" xfId="68" applyFont="1" applyBorder="1" applyAlignment="1">
      <alignment horizontal="center" vertical="center" wrapText="1"/>
    </xf>
    <xf numFmtId="0" fontId="32" fillId="0" borderId="7" xfId="68" applyFont="1" applyBorder="1" applyAlignment="1">
      <alignment horizontal="center" vertical="center" wrapText="1"/>
    </xf>
    <xf numFmtId="0" fontId="32" fillId="0" borderId="0" xfId="68" applyFont="1" applyBorder="1" applyAlignment="1">
      <alignment horizontal="center" vertical="center" wrapText="1"/>
    </xf>
    <xf numFmtId="0" fontId="32" fillId="0" borderId="5" xfId="68" applyFont="1" applyBorder="1" applyAlignment="1">
      <alignment horizontal="center" vertical="center" wrapText="1"/>
    </xf>
    <xf numFmtId="0" fontId="32" fillId="0" borderId="2" xfId="68" applyFont="1" applyBorder="1" applyAlignment="1">
      <alignment horizontal="center" vertical="center" wrapText="1"/>
    </xf>
    <xf numFmtId="0" fontId="32" fillId="0" borderId="10" xfId="68" applyFont="1" applyBorder="1" applyAlignment="1">
      <alignment horizontal="center" vertical="center" wrapText="1"/>
    </xf>
    <xf numFmtId="0" fontId="32" fillId="0" borderId="6" xfId="68" applyFont="1" applyBorder="1" applyAlignment="1">
      <alignment horizontal="center" vertical="center" wrapText="1"/>
    </xf>
    <xf numFmtId="0" fontId="32" fillId="0" borderId="3" xfId="68" applyFont="1" applyBorder="1" applyAlignment="1">
      <alignment horizontal="center" vertical="center" wrapText="1"/>
    </xf>
    <xf numFmtId="0" fontId="24" fillId="0" borderId="11" xfId="68" applyFont="1" applyBorder="1" applyAlignment="1">
      <alignment horizontal="center"/>
    </xf>
    <xf numFmtId="0" fontId="32" fillId="0" borderId="15" xfId="68" applyFont="1" applyBorder="1" applyAlignment="1">
      <alignment horizontal="center" vertical="center" wrapText="1"/>
    </xf>
    <xf numFmtId="0" fontId="32" fillId="0" borderId="8" xfId="68" applyFont="1" applyBorder="1" applyAlignment="1">
      <alignment horizontal="center" vertical="center" wrapText="1"/>
    </xf>
    <xf numFmtId="0" fontId="32" fillId="0" borderId="4" xfId="68" applyFont="1" applyBorder="1" applyAlignment="1">
      <alignment horizontal="center" vertical="center" wrapText="1"/>
    </xf>
  </cellXfs>
  <cellStyles count="70">
    <cellStyle name="Comma 2" xfId="5"/>
    <cellStyle name="Comma 2 2" xfId="6"/>
    <cellStyle name="Comma 3" xfId="7"/>
    <cellStyle name="Comma 4" xfId="8"/>
    <cellStyle name="Comma 5" xfId="9"/>
    <cellStyle name="Hyperlink 2" xfId="10"/>
    <cellStyle name="Normal 12 2" xfId="11"/>
    <cellStyle name="Normal 2" xfId="12"/>
    <cellStyle name="Normal 2 14" xfId="2"/>
    <cellStyle name="Normal 2 15" xfId="13"/>
    <cellStyle name="Normal 2 2" xfId="14"/>
    <cellStyle name="Normal 2 3" xfId="15"/>
    <cellStyle name="Normal 2 4" xfId="16"/>
    <cellStyle name="Normal 2 5" xfId="17"/>
    <cellStyle name="Normal 2 6" xfId="18"/>
    <cellStyle name="Normal 26 2" xfId="19"/>
    <cellStyle name="Normal 27 2" xfId="20"/>
    <cellStyle name="Normal 28 2" xfId="21"/>
    <cellStyle name="Normal 29 2" xfId="22"/>
    <cellStyle name="Normal 3" xfId="23"/>
    <cellStyle name="Normal 3 2" xfId="24"/>
    <cellStyle name="Normal 3 2 2" xfId="25"/>
    <cellStyle name="Normal 30 2" xfId="26"/>
    <cellStyle name="Normal 31 2" xfId="27"/>
    <cellStyle name="Normal 35 2" xfId="4"/>
    <cellStyle name="Normal 35 2 2" xfId="28"/>
    <cellStyle name="Normal 36 2" xfId="29"/>
    <cellStyle name="Normal 37 2" xfId="30"/>
    <cellStyle name="Normal 38 2" xfId="31"/>
    <cellStyle name="Normal 39 2" xfId="32"/>
    <cellStyle name="Normal 4 2" xfId="33"/>
    <cellStyle name="Normal 40 2" xfId="34"/>
    <cellStyle name="Normal 43 2" xfId="35"/>
    <cellStyle name="Normal 5" xfId="36"/>
    <cellStyle name="Normal 5 2" xfId="37"/>
    <cellStyle name="Normal 6" xfId="38"/>
    <cellStyle name="Normal 6 2" xfId="39"/>
    <cellStyle name="Normal 7 2" xfId="40"/>
    <cellStyle name="Normal 8 2" xfId="41"/>
    <cellStyle name="Normal 9" xfId="42"/>
    <cellStyle name="Normal 9 2" xfId="43"/>
    <cellStyle name="เครื่องหมายจุลภาค 10" xfId="44"/>
    <cellStyle name="เครื่องหมายจุลภาค 11" xfId="45"/>
    <cellStyle name="เครื่องหมายจุลภาค 2" xfId="3"/>
    <cellStyle name="เครื่องหมายจุลภาค 2 2" xfId="46"/>
    <cellStyle name="เครื่องหมายจุลภาค 3" xfId="47"/>
    <cellStyle name="เครื่องหมายจุลภาค 3 2" xfId="48"/>
    <cellStyle name="เครื่องหมายจุลภาค 3 3" xfId="49"/>
    <cellStyle name="เครื่องหมายจุลภาค 4" xfId="50"/>
    <cellStyle name="เครื่องหมายจุลภาค 5" xfId="51"/>
    <cellStyle name="เครื่องหมายจุลภาค 6" xfId="52"/>
    <cellStyle name="เครื่องหมายจุลภาค 7" xfId="53"/>
    <cellStyle name="เครื่องหมายจุลภาค 8" xfId="54"/>
    <cellStyle name="เครื่องหมายจุลภาค 8 2" xfId="55"/>
    <cellStyle name="เครื่องหมายจุลภาค 9" xfId="56"/>
    <cellStyle name="จุลภาค" xfId="1" builtinId="3"/>
    <cellStyle name="ปกติ" xfId="0" builtinId="0"/>
    <cellStyle name="ปกติ 2" xfId="57"/>
    <cellStyle name="ปกติ 2 2" xfId="58"/>
    <cellStyle name="ปกติ 2 2 2" xfId="59"/>
    <cellStyle name="ปกติ 2 3" xfId="60"/>
    <cellStyle name="ปกติ 3" xfId="61"/>
    <cellStyle name="ปกติ 4" xfId="62"/>
    <cellStyle name="ปกติ 5" xfId="63"/>
    <cellStyle name="ปกติ 6" xfId="64"/>
    <cellStyle name="ปกติ 6 2" xfId="65"/>
    <cellStyle name="ปกติ 7" xfId="66"/>
    <cellStyle name="ปกติ 8" xfId="67"/>
    <cellStyle name="ปกติ 8 2" xfId="68"/>
    <cellStyle name="หมายเหตุ 2" xfId="6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1381128</xdr:colOff>
      <xdr:row>0</xdr:row>
      <xdr:rowOff>1</xdr:rowOff>
    </xdr:from>
    <xdr:to>
      <xdr:col>30</xdr:col>
      <xdr:colOff>17181</xdr:colOff>
      <xdr:row>32</xdr:row>
      <xdr:rowOff>198120</xdr:rowOff>
    </xdr:to>
    <xdr:grpSp>
      <xdr:nvGrpSpPr>
        <xdr:cNvPr id="2" name="Group 137"/>
        <xdr:cNvGrpSpPr>
          <a:grpSpLocks/>
        </xdr:cNvGrpSpPr>
      </xdr:nvGrpSpPr>
      <xdr:grpSpPr bwMode="auto">
        <a:xfrm>
          <a:off x="12011028" y="1"/>
          <a:ext cx="417228" cy="7522844"/>
          <a:chOff x="1003" y="0"/>
          <a:chExt cx="61" cy="700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19" y="487"/>
            <a:ext cx="45" cy="18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Gender Statistics</a:t>
            </a:r>
            <a:r>
              <a:rPr lang="en-US" sz="1300" b="0" i="0" strike="noStrike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0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3" y="669"/>
            <a:ext cx="58" cy="3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87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5" y="334"/>
            <a:ext cx="66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27</xdr:col>
      <xdr:colOff>1377315</xdr:colOff>
      <xdr:row>33</xdr:row>
      <xdr:rowOff>60961</xdr:rowOff>
    </xdr:from>
    <xdr:to>
      <xdr:col>30</xdr:col>
      <xdr:colOff>72390</xdr:colOff>
      <xdr:row>64</xdr:row>
      <xdr:rowOff>219076</xdr:rowOff>
    </xdr:to>
    <xdr:grpSp>
      <xdr:nvGrpSpPr>
        <xdr:cNvPr id="6" name="Group 249"/>
        <xdr:cNvGrpSpPr>
          <a:grpSpLocks/>
        </xdr:cNvGrpSpPr>
      </xdr:nvGrpSpPr>
      <xdr:grpSpPr bwMode="auto">
        <a:xfrm>
          <a:off x="12007215" y="7652386"/>
          <a:ext cx="476250" cy="7178040"/>
          <a:chOff x="1000" y="0"/>
          <a:chExt cx="57" cy="689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1026" y="35"/>
            <a:ext cx="29" cy="13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สถิติหญิงและชาย</a:t>
            </a: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1000" y="0"/>
            <a:ext cx="57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88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9" name="Straight Connector 12"/>
          <xdr:cNvCxnSpPr>
            <a:cxnSpLocks noChangeShapeType="1"/>
          </xdr:cNvCxnSpPr>
        </xdr:nvCxnSpPr>
        <xdr:spPr bwMode="auto">
          <a:xfrm rot="5400000">
            <a:off x="698" y="363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28</xdr:col>
      <xdr:colOff>1907</xdr:colOff>
      <xdr:row>66</xdr:row>
      <xdr:rowOff>83820</xdr:rowOff>
    </xdr:from>
    <xdr:to>
      <xdr:col>30</xdr:col>
      <xdr:colOff>36854</xdr:colOff>
      <xdr:row>95</xdr:row>
      <xdr:rowOff>152400</xdr:rowOff>
    </xdr:to>
    <xdr:grpSp>
      <xdr:nvGrpSpPr>
        <xdr:cNvPr id="10" name="Group 137"/>
        <xdr:cNvGrpSpPr>
          <a:grpSpLocks/>
        </xdr:cNvGrpSpPr>
      </xdr:nvGrpSpPr>
      <xdr:grpSpPr bwMode="auto">
        <a:xfrm>
          <a:off x="12031982" y="15552420"/>
          <a:ext cx="415947" cy="6745605"/>
          <a:chOff x="1003" y="0"/>
          <a:chExt cx="62" cy="699"/>
        </a:xfrm>
      </xdr:grpSpPr>
      <xdr:sp macro="" textlink="">
        <xdr:nvSpPr>
          <xdr:cNvPr id="11" name="Text Box 6"/>
          <xdr:cNvSpPr txBox="1">
            <a:spLocks noChangeArrowheads="1"/>
          </xdr:cNvSpPr>
        </xdr:nvSpPr>
        <xdr:spPr bwMode="auto">
          <a:xfrm>
            <a:off x="1019" y="472"/>
            <a:ext cx="46" cy="19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Gender Statistics</a:t>
            </a:r>
            <a:r>
              <a:rPr lang="en-US" sz="1300" b="0" i="0" strike="noStrike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0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12" name="Text Box 1"/>
          <xdr:cNvSpPr txBox="1">
            <a:spLocks noChangeArrowheads="1"/>
          </xdr:cNvSpPr>
        </xdr:nvSpPr>
        <xdr:spPr bwMode="auto">
          <a:xfrm>
            <a:off x="1003" y="669"/>
            <a:ext cx="58" cy="3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89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3" name="Straight Connector 12"/>
          <xdr:cNvCxnSpPr>
            <a:cxnSpLocks noChangeShapeType="1"/>
          </xdr:cNvCxnSpPr>
        </xdr:nvCxnSpPr>
        <xdr:spPr bwMode="auto">
          <a:xfrm rot="5400000">
            <a:off x="695" y="334"/>
            <a:ext cx="66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1066800</xdr:colOff>
      <xdr:row>0</xdr:row>
      <xdr:rowOff>152401</xdr:rowOff>
    </xdr:from>
    <xdr:to>
      <xdr:col>30</xdr:col>
      <xdr:colOff>161925</xdr:colOff>
      <xdr:row>35</xdr:row>
      <xdr:rowOff>171451</xdr:rowOff>
    </xdr:to>
    <xdr:grpSp>
      <xdr:nvGrpSpPr>
        <xdr:cNvPr id="2" name="Group 203"/>
        <xdr:cNvGrpSpPr>
          <a:grpSpLocks/>
        </xdr:cNvGrpSpPr>
      </xdr:nvGrpSpPr>
      <xdr:grpSpPr bwMode="auto">
        <a:xfrm>
          <a:off x="10668000" y="152401"/>
          <a:ext cx="771525" cy="7639050"/>
          <a:chOff x="998" y="5"/>
          <a:chExt cx="54" cy="614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00" y="160"/>
            <a:ext cx="41" cy="4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8" y="576"/>
            <a:ext cx="54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13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36" y="294"/>
            <a:ext cx="57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27</xdr:col>
      <xdr:colOff>981075</xdr:colOff>
      <xdr:row>35</xdr:row>
      <xdr:rowOff>66675</xdr:rowOff>
    </xdr:from>
    <xdr:to>
      <xdr:col>31</xdr:col>
      <xdr:colOff>0</xdr:colOff>
      <xdr:row>66</xdr:row>
      <xdr:rowOff>152400</xdr:rowOff>
    </xdr:to>
    <xdr:grpSp>
      <xdr:nvGrpSpPr>
        <xdr:cNvPr id="6" name="Group 131"/>
        <xdr:cNvGrpSpPr>
          <a:grpSpLocks/>
        </xdr:cNvGrpSpPr>
      </xdr:nvGrpSpPr>
      <xdr:grpSpPr bwMode="auto">
        <a:xfrm>
          <a:off x="10582275" y="7686675"/>
          <a:ext cx="895350" cy="7896225"/>
          <a:chOff x="1002" y="699"/>
          <a:chExt cx="64" cy="658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1032" y="733"/>
            <a:ext cx="34" cy="3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1002" y="699"/>
            <a:ext cx="60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14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9" name="Straight Connector 12"/>
          <xdr:cNvCxnSpPr>
            <a:cxnSpLocks noChangeShapeType="1"/>
          </xdr:cNvCxnSpPr>
        </xdr:nvCxnSpPr>
        <xdr:spPr bwMode="auto">
          <a:xfrm rot="5400000">
            <a:off x="719" y="1046"/>
            <a:ext cx="62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27</xdr:col>
      <xdr:colOff>902970</xdr:colOff>
      <xdr:row>67</xdr:row>
      <xdr:rowOff>68580</xdr:rowOff>
    </xdr:from>
    <xdr:to>
      <xdr:col>30</xdr:col>
      <xdr:colOff>167640</xdr:colOff>
      <xdr:row>102</xdr:row>
      <xdr:rowOff>60960</xdr:rowOff>
    </xdr:to>
    <xdr:grpSp>
      <xdr:nvGrpSpPr>
        <xdr:cNvPr id="10" name="Group 203"/>
        <xdr:cNvGrpSpPr>
          <a:grpSpLocks/>
        </xdr:cNvGrpSpPr>
      </xdr:nvGrpSpPr>
      <xdr:grpSpPr bwMode="auto">
        <a:xfrm>
          <a:off x="10504170" y="15737205"/>
          <a:ext cx="941070" cy="7755255"/>
          <a:chOff x="998" y="5"/>
          <a:chExt cx="54" cy="614"/>
        </a:xfrm>
      </xdr:grpSpPr>
      <xdr:sp macro="" textlink="">
        <xdr:nvSpPr>
          <xdr:cNvPr id="11" name="Text Box 6"/>
          <xdr:cNvSpPr txBox="1">
            <a:spLocks noChangeArrowheads="1"/>
          </xdr:cNvSpPr>
        </xdr:nvSpPr>
        <xdr:spPr bwMode="auto">
          <a:xfrm>
            <a:off x="1000" y="160"/>
            <a:ext cx="38" cy="41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12" name="Text Box 1"/>
          <xdr:cNvSpPr txBox="1">
            <a:spLocks noChangeArrowheads="1"/>
          </xdr:cNvSpPr>
        </xdr:nvSpPr>
        <xdr:spPr bwMode="auto">
          <a:xfrm>
            <a:off x="998" y="576"/>
            <a:ext cx="54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15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13" name="Straight Connector 12"/>
          <xdr:cNvCxnSpPr>
            <a:cxnSpLocks noChangeShapeType="1"/>
          </xdr:cNvCxnSpPr>
        </xdr:nvCxnSpPr>
        <xdr:spPr bwMode="auto">
          <a:xfrm rot="5400000">
            <a:off x="736" y="294"/>
            <a:ext cx="57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27</xdr:col>
      <xdr:colOff>952500</xdr:colOff>
      <xdr:row>102</xdr:row>
      <xdr:rowOff>51435</xdr:rowOff>
    </xdr:from>
    <xdr:to>
      <xdr:col>31</xdr:col>
      <xdr:colOff>28575</xdr:colOff>
      <xdr:row>136</xdr:row>
      <xdr:rowOff>87630</xdr:rowOff>
    </xdr:to>
    <xdr:grpSp>
      <xdr:nvGrpSpPr>
        <xdr:cNvPr id="14" name="Group 131"/>
        <xdr:cNvGrpSpPr>
          <a:grpSpLocks/>
        </xdr:cNvGrpSpPr>
      </xdr:nvGrpSpPr>
      <xdr:grpSpPr bwMode="auto">
        <a:xfrm>
          <a:off x="10553700" y="23482935"/>
          <a:ext cx="952500" cy="7741920"/>
          <a:chOff x="1002" y="699"/>
          <a:chExt cx="60" cy="658"/>
        </a:xfrm>
      </xdr:grpSpPr>
      <xdr:sp macro="" textlink="">
        <xdr:nvSpPr>
          <xdr:cNvPr id="15" name="Text Box 6"/>
          <xdr:cNvSpPr txBox="1">
            <a:spLocks noChangeArrowheads="1"/>
          </xdr:cNvSpPr>
        </xdr:nvSpPr>
        <xdr:spPr bwMode="auto">
          <a:xfrm>
            <a:off x="1032" y="733"/>
            <a:ext cx="10" cy="38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  <xdr:sp macro="" textlink="">
        <xdr:nvSpPr>
          <xdr:cNvPr id="16" name="Text Box 1"/>
          <xdr:cNvSpPr txBox="1">
            <a:spLocks noChangeArrowheads="1"/>
          </xdr:cNvSpPr>
        </xdr:nvSpPr>
        <xdr:spPr bwMode="auto">
          <a:xfrm>
            <a:off x="1002" y="699"/>
            <a:ext cx="60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16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17" name="Straight Connector 12"/>
          <xdr:cNvCxnSpPr>
            <a:cxnSpLocks noChangeShapeType="1"/>
          </xdr:cNvCxnSpPr>
        </xdr:nvCxnSpPr>
        <xdr:spPr bwMode="auto">
          <a:xfrm rot="5400000">
            <a:off x="719" y="1046"/>
            <a:ext cx="62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229084</xdr:colOff>
      <xdr:row>0</xdr:row>
      <xdr:rowOff>0</xdr:rowOff>
    </xdr:from>
    <xdr:to>
      <xdr:col>19</xdr:col>
      <xdr:colOff>416634</xdr:colOff>
      <xdr:row>28</xdr:row>
      <xdr:rowOff>57150</xdr:rowOff>
    </xdr:to>
    <xdr:grpSp>
      <xdr:nvGrpSpPr>
        <xdr:cNvPr id="2" name="Group 203"/>
        <xdr:cNvGrpSpPr>
          <a:grpSpLocks/>
        </xdr:cNvGrpSpPr>
      </xdr:nvGrpSpPr>
      <xdr:grpSpPr bwMode="auto">
        <a:xfrm>
          <a:off x="9173059" y="0"/>
          <a:ext cx="435200" cy="6153150"/>
          <a:chOff x="1000" y="-3"/>
          <a:chExt cx="38" cy="692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00" y="160"/>
            <a:ext cx="38" cy="50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8" y="666"/>
            <a:ext cx="19" cy="2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</a:t>
            </a: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84" y="331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19</xdr:col>
      <xdr:colOff>7620</xdr:colOff>
      <xdr:row>29</xdr:row>
      <xdr:rowOff>161926</xdr:rowOff>
    </xdr:from>
    <xdr:to>
      <xdr:col>19</xdr:col>
      <xdr:colOff>457200</xdr:colOff>
      <xdr:row>58</xdr:row>
      <xdr:rowOff>43815</xdr:rowOff>
    </xdr:to>
    <xdr:grpSp>
      <xdr:nvGrpSpPr>
        <xdr:cNvPr id="6" name="Group 131"/>
        <xdr:cNvGrpSpPr>
          <a:grpSpLocks/>
        </xdr:cNvGrpSpPr>
      </xdr:nvGrpSpPr>
      <xdr:grpSpPr bwMode="auto">
        <a:xfrm>
          <a:off x="9199245" y="6619876"/>
          <a:ext cx="449580" cy="6387464"/>
          <a:chOff x="1013" y="709"/>
          <a:chExt cx="53" cy="678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1032" y="735"/>
            <a:ext cx="34" cy="38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1013" y="709"/>
            <a:ext cx="38" cy="2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4</a:t>
            </a:r>
          </a:p>
        </xdr:txBody>
      </xdr:sp>
      <xdr:cxnSp macro="">
        <xdr:nvCxnSpPr>
          <xdr:cNvPr id="9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402458</xdr:colOff>
      <xdr:row>189</xdr:row>
      <xdr:rowOff>182218</xdr:rowOff>
    </xdr:from>
    <xdr:to>
      <xdr:col>19</xdr:col>
      <xdr:colOff>115958</xdr:colOff>
      <xdr:row>213</xdr:row>
      <xdr:rowOff>82826</xdr:rowOff>
    </xdr:to>
    <xdr:grpSp>
      <xdr:nvGrpSpPr>
        <xdr:cNvPr id="2" name="Group 131"/>
        <xdr:cNvGrpSpPr>
          <a:grpSpLocks/>
        </xdr:cNvGrpSpPr>
      </xdr:nvGrpSpPr>
      <xdr:grpSpPr bwMode="auto">
        <a:xfrm>
          <a:off x="10723810" y="46526808"/>
          <a:ext cx="213173" cy="5771756"/>
          <a:chOff x="1025" y="699"/>
          <a:chExt cx="41" cy="68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32" y="733"/>
            <a:ext cx="34" cy="38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25" y="699"/>
            <a:ext cx="13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12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18</xdr:col>
      <xdr:colOff>327314</xdr:colOff>
      <xdr:row>26</xdr:row>
      <xdr:rowOff>1901</xdr:rowOff>
    </xdr:from>
    <xdr:to>
      <xdr:col>19</xdr:col>
      <xdr:colOff>207745</xdr:colOff>
      <xdr:row>51</xdr:row>
      <xdr:rowOff>140533</xdr:rowOff>
    </xdr:to>
    <xdr:grpSp>
      <xdr:nvGrpSpPr>
        <xdr:cNvPr id="6" name="Group 131"/>
        <xdr:cNvGrpSpPr>
          <a:grpSpLocks/>
        </xdr:cNvGrpSpPr>
      </xdr:nvGrpSpPr>
      <xdr:grpSpPr bwMode="auto">
        <a:xfrm>
          <a:off x="10648666" y="6482024"/>
          <a:ext cx="380104" cy="6556296"/>
          <a:chOff x="1021" y="699"/>
          <a:chExt cx="45" cy="688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1032" y="733"/>
            <a:ext cx="34" cy="38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1021" y="699"/>
            <a:ext cx="19" cy="3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6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9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18</xdr:col>
      <xdr:colOff>412211</xdr:colOff>
      <xdr:row>78</xdr:row>
      <xdr:rowOff>268303</xdr:rowOff>
    </xdr:from>
    <xdr:to>
      <xdr:col>19</xdr:col>
      <xdr:colOff>196882</xdr:colOff>
      <xdr:row>105</xdr:row>
      <xdr:rowOff>122714</xdr:rowOff>
    </xdr:to>
    <xdr:grpSp>
      <xdr:nvGrpSpPr>
        <xdr:cNvPr id="10" name="Group 131"/>
        <xdr:cNvGrpSpPr>
          <a:grpSpLocks/>
        </xdr:cNvGrpSpPr>
      </xdr:nvGrpSpPr>
      <xdr:grpSpPr bwMode="auto">
        <a:xfrm>
          <a:off x="10733563" y="19802360"/>
          <a:ext cx="284344" cy="6272075"/>
          <a:chOff x="1019" y="698"/>
          <a:chExt cx="47" cy="689"/>
        </a:xfrm>
      </xdr:grpSpPr>
      <xdr:sp macro="" textlink="">
        <xdr:nvSpPr>
          <xdr:cNvPr id="11" name="Text Box 6"/>
          <xdr:cNvSpPr txBox="1">
            <a:spLocks noChangeArrowheads="1"/>
          </xdr:cNvSpPr>
        </xdr:nvSpPr>
        <xdr:spPr bwMode="auto">
          <a:xfrm>
            <a:off x="1032" y="733"/>
            <a:ext cx="34" cy="38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  <xdr:sp macro="" textlink="">
        <xdr:nvSpPr>
          <xdr:cNvPr id="12" name="Text Box 1"/>
          <xdr:cNvSpPr txBox="1">
            <a:spLocks noChangeArrowheads="1"/>
          </xdr:cNvSpPr>
        </xdr:nvSpPr>
        <xdr:spPr bwMode="auto">
          <a:xfrm>
            <a:off x="1019" y="698"/>
            <a:ext cx="27" cy="3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8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13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18</xdr:col>
      <xdr:colOff>325157</xdr:colOff>
      <xdr:row>133</xdr:row>
      <xdr:rowOff>82827</xdr:rowOff>
    </xdr:from>
    <xdr:to>
      <xdr:col>19</xdr:col>
      <xdr:colOff>115957</xdr:colOff>
      <xdr:row>162</xdr:row>
      <xdr:rowOff>142876</xdr:rowOff>
    </xdr:to>
    <xdr:grpSp>
      <xdr:nvGrpSpPr>
        <xdr:cNvPr id="14" name="Group 131"/>
        <xdr:cNvGrpSpPr>
          <a:grpSpLocks/>
        </xdr:cNvGrpSpPr>
      </xdr:nvGrpSpPr>
      <xdr:grpSpPr bwMode="auto">
        <a:xfrm>
          <a:off x="10646509" y="33014343"/>
          <a:ext cx="290473" cy="6571402"/>
          <a:chOff x="1019" y="699"/>
          <a:chExt cx="47" cy="688"/>
        </a:xfrm>
      </xdr:grpSpPr>
      <xdr:sp macro="" textlink="">
        <xdr:nvSpPr>
          <xdr:cNvPr id="15" name="Text Box 6"/>
          <xdr:cNvSpPr txBox="1">
            <a:spLocks noChangeArrowheads="1"/>
          </xdr:cNvSpPr>
        </xdr:nvSpPr>
        <xdr:spPr bwMode="auto">
          <a:xfrm>
            <a:off x="1032" y="733"/>
            <a:ext cx="34" cy="38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  <xdr:sp macro="" textlink="">
        <xdr:nvSpPr>
          <xdr:cNvPr id="16" name="Text Box 1"/>
          <xdr:cNvSpPr txBox="1">
            <a:spLocks noChangeArrowheads="1"/>
          </xdr:cNvSpPr>
        </xdr:nvSpPr>
        <xdr:spPr bwMode="auto">
          <a:xfrm>
            <a:off x="1019" y="699"/>
            <a:ext cx="26" cy="3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10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17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18</xdr:col>
      <xdr:colOff>247831</xdr:colOff>
      <xdr:row>0</xdr:row>
      <xdr:rowOff>46844</xdr:rowOff>
    </xdr:from>
    <xdr:to>
      <xdr:col>20</xdr:col>
      <xdr:colOff>7520</xdr:colOff>
      <xdr:row>26</xdr:row>
      <xdr:rowOff>62459</xdr:rowOff>
    </xdr:to>
    <xdr:grpSp>
      <xdr:nvGrpSpPr>
        <xdr:cNvPr id="18" name="Group 223"/>
        <xdr:cNvGrpSpPr>
          <a:grpSpLocks/>
        </xdr:cNvGrpSpPr>
      </xdr:nvGrpSpPr>
      <xdr:grpSpPr bwMode="auto">
        <a:xfrm>
          <a:off x="10569183" y="46844"/>
          <a:ext cx="509198" cy="6495738"/>
          <a:chOff x="996" y="0"/>
          <a:chExt cx="62" cy="698"/>
        </a:xfrm>
      </xdr:grpSpPr>
      <xdr:sp macro="" textlink="">
        <xdr:nvSpPr>
          <xdr:cNvPr id="19" name="Text Box 6"/>
          <xdr:cNvSpPr txBox="1">
            <a:spLocks noChangeArrowheads="1"/>
          </xdr:cNvSpPr>
        </xdr:nvSpPr>
        <xdr:spPr bwMode="auto">
          <a:xfrm>
            <a:off x="1000" y="160"/>
            <a:ext cx="50" cy="50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20" name="Text Box 1"/>
          <xdr:cNvSpPr txBox="1">
            <a:spLocks noChangeArrowheads="1"/>
          </xdr:cNvSpPr>
        </xdr:nvSpPr>
        <xdr:spPr bwMode="auto">
          <a:xfrm>
            <a:off x="996" y="674"/>
            <a:ext cx="62" cy="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5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21" name="Straight Connector 12"/>
          <xdr:cNvCxnSpPr>
            <a:cxnSpLocks noChangeShapeType="1"/>
          </xdr:cNvCxnSpPr>
        </xdr:nvCxnSpPr>
        <xdr:spPr bwMode="auto">
          <a:xfrm rot="5400000">
            <a:off x="691" y="334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18</xdr:col>
      <xdr:colOff>149798</xdr:colOff>
      <xdr:row>53</xdr:row>
      <xdr:rowOff>951</xdr:rowOff>
    </xdr:from>
    <xdr:to>
      <xdr:col>20</xdr:col>
      <xdr:colOff>46846</xdr:colOff>
      <xdr:row>78</xdr:row>
      <xdr:rowOff>31230</xdr:rowOff>
    </xdr:to>
    <xdr:grpSp>
      <xdr:nvGrpSpPr>
        <xdr:cNvPr id="22" name="Group 223"/>
        <xdr:cNvGrpSpPr>
          <a:grpSpLocks/>
        </xdr:cNvGrpSpPr>
      </xdr:nvGrpSpPr>
      <xdr:grpSpPr bwMode="auto">
        <a:xfrm>
          <a:off x="10471150" y="13304721"/>
          <a:ext cx="646557" cy="6260566"/>
          <a:chOff x="996" y="0"/>
          <a:chExt cx="62" cy="698"/>
        </a:xfrm>
      </xdr:grpSpPr>
      <xdr:sp macro="" textlink="">
        <xdr:nvSpPr>
          <xdr:cNvPr id="23" name="Text Box 6"/>
          <xdr:cNvSpPr txBox="1">
            <a:spLocks noChangeArrowheads="1"/>
          </xdr:cNvSpPr>
        </xdr:nvSpPr>
        <xdr:spPr bwMode="auto">
          <a:xfrm>
            <a:off x="1000" y="160"/>
            <a:ext cx="50" cy="50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24" name="Text Box 1"/>
          <xdr:cNvSpPr txBox="1">
            <a:spLocks noChangeArrowheads="1"/>
          </xdr:cNvSpPr>
        </xdr:nvSpPr>
        <xdr:spPr bwMode="auto">
          <a:xfrm>
            <a:off x="996" y="667"/>
            <a:ext cx="62" cy="3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7</a:t>
            </a:r>
          </a:p>
        </xdr:txBody>
      </xdr:sp>
      <xdr:cxnSp macro="">
        <xdr:nvCxnSpPr>
          <xdr:cNvPr id="25" name="Straight Connector 12"/>
          <xdr:cNvCxnSpPr>
            <a:cxnSpLocks noChangeShapeType="1"/>
          </xdr:cNvCxnSpPr>
        </xdr:nvCxnSpPr>
        <xdr:spPr bwMode="auto">
          <a:xfrm rot="5400000">
            <a:off x="691" y="334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18</xdr:col>
      <xdr:colOff>125151</xdr:colOff>
      <xdr:row>107</xdr:row>
      <xdr:rowOff>149087</xdr:rowOff>
    </xdr:from>
    <xdr:to>
      <xdr:col>20</xdr:col>
      <xdr:colOff>498</xdr:colOff>
      <xdr:row>132</xdr:row>
      <xdr:rowOff>249836</xdr:rowOff>
    </xdr:to>
    <xdr:grpSp>
      <xdr:nvGrpSpPr>
        <xdr:cNvPr id="26" name="Group 223"/>
        <xdr:cNvGrpSpPr>
          <a:grpSpLocks/>
        </xdr:cNvGrpSpPr>
      </xdr:nvGrpSpPr>
      <xdr:grpSpPr bwMode="auto">
        <a:xfrm>
          <a:off x="10446503" y="26569251"/>
          <a:ext cx="624856" cy="6221733"/>
          <a:chOff x="996" y="0"/>
          <a:chExt cx="62" cy="698"/>
        </a:xfrm>
      </xdr:grpSpPr>
      <xdr:sp macro="" textlink="">
        <xdr:nvSpPr>
          <xdr:cNvPr id="27" name="Text Box 6"/>
          <xdr:cNvSpPr txBox="1">
            <a:spLocks noChangeArrowheads="1"/>
          </xdr:cNvSpPr>
        </xdr:nvSpPr>
        <xdr:spPr bwMode="auto">
          <a:xfrm>
            <a:off x="1000" y="160"/>
            <a:ext cx="45" cy="50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28" name="Text Box 1"/>
          <xdr:cNvSpPr txBox="1">
            <a:spLocks noChangeArrowheads="1"/>
          </xdr:cNvSpPr>
        </xdr:nvSpPr>
        <xdr:spPr bwMode="auto">
          <a:xfrm>
            <a:off x="996" y="667"/>
            <a:ext cx="62" cy="3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9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29" name="Straight Connector 12"/>
          <xdr:cNvCxnSpPr>
            <a:cxnSpLocks noChangeShapeType="1"/>
          </xdr:cNvCxnSpPr>
        </xdr:nvCxnSpPr>
        <xdr:spPr bwMode="auto">
          <a:xfrm rot="5400000">
            <a:off x="691" y="334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18</xdr:col>
      <xdr:colOff>238125</xdr:colOff>
      <xdr:row>163</xdr:row>
      <xdr:rowOff>182217</xdr:rowOff>
    </xdr:from>
    <xdr:to>
      <xdr:col>20</xdr:col>
      <xdr:colOff>0</xdr:colOff>
      <xdr:row>189</xdr:row>
      <xdr:rowOff>0</xdr:rowOff>
    </xdr:to>
    <xdr:grpSp>
      <xdr:nvGrpSpPr>
        <xdr:cNvPr id="30" name="Group 223"/>
        <xdr:cNvGrpSpPr>
          <a:grpSpLocks/>
        </xdr:cNvGrpSpPr>
      </xdr:nvGrpSpPr>
      <xdr:grpSpPr bwMode="auto">
        <a:xfrm>
          <a:off x="10559477" y="39843692"/>
          <a:ext cx="511384" cy="6500898"/>
          <a:chOff x="996" y="0"/>
          <a:chExt cx="62" cy="698"/>
        </a:xfrm>
      </xdr:grpSpPr>
      <xdr:sp macro="" textlink="">
        <xdr:nvSpPr>
          <xdr:cNvPr id="31" name="Text Box 6"/>
          <xdr:cNvSpPr txBox="1">
            <a:spLocks noChangeArrowheads="1"/>
          </xdr:cNvSpPr>
        </xdr:nvSpPr>
        <xdr:spPr bwMode="auto">
          <a:xfrm>
            <a:off x="1000" y="160"/>
            <a:ext cx="47" cy="50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32" name="Text Box 1"/>
          <xdr:cNvSpPr txBox="1">
            <a:spLocks noChangeArrowheads="1"/>
          </xdr:cNvSpPr>
        </xdr:nvSpPr>
        <xdr:spPr bwMode="auto">
          <a:xfrm>
            <a:off x="996" y="667"/>
            <a:ext cx="62" cy="3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11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33" name="Straight Connector 12"/>
          <xdr:cNvCxnSpPr>
            <a:cxnSpLocks noChangeShapeType="1"/>
          </xdr:cNvCxnSpPr>
        </xdr:nvCxnSpPr>
        <xdr:spPr bwMode="auto">
          <a:xfrm rot="5400000">
            <a:off x="691" y="334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53809</xdr:colOff>
      <xdr:row>26</xdr:row>
      <xdr:rowOff>67795</xdr:rowOff>
    </xdr:from>
    <xdr:to>
      <xdr:col>15</xdr:col>
      <xdr:colOff>425823</xdr:colOff>
      <xdr:row>49</xdr:row>
      <xdr:rowOff>266139</xdr:rowOff>
    </xdr:to>
    <xdr:grpSp>
      <xdr:nvGrpSpPr>
        <xdr:cNvPr id="2" name="Group 131"/>
        <xdr:cNvGrpSpPr>
          <a:grpSpLocks/>
        </xdr:cNvGrpSpPr>
      </xdr:nvGrpSpPr>
      <xdr:grpSpPr bwMode="auto">
        <a:xfrm>
          <a:off x="9466750" y="6539192"/>
          <a:ext cx="498080" cy="6221506"/>
          <a:chOff x="1018" y="699"/>
          <a:chExt cx="49" cy="68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33" y="732"/>
            <a:ext cx="34" cy="38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18" y="699"/>
            <a:ext cx="25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6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13</xdr:col>
      <xdr:colOff>407686</xdr:colOff>
      <xdr:row>0</xdr:row>
      <xdr:rowOff>98611</xdr:rowOff>
    </xdr:from>
    <xdr:to>
      <xdr:col>15</xdr:col>
      <xdr:colOff>327004</xdr:colOff>
      <xdr:row>25</xdr:row>
      <xdr:rowOff>169768</xdr:rowOff>
    </xdr:to>
    <xdr:grpSp>
      <xdr:nvGrpSpPr>
        <xdr:cNvPr id="6" name="Group 494"/>
        <xdr:cNvGrpSpPr>
          <a:grpSpLocks/>
        </xdr:cNvGrpSpPr>
      </xdr:nvGrpSpPr>
      <xdr:grpSpPr bwMode="auto">
        <a:xfrm>
          <a:off x="9330370" y="98611"/>
          <a:ext cx="535641" cy="6290422"/>
          <a:chOff x="998" y="0"/>
          <a:chExt cx="62" cy="698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1001" y="159"/>
            <a:ext cx="50" cy="50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998" y="667"/>
            <a:ext cx="62" cy="3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25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9" name="Straight Connector 12"/>
          <xdr:cNvCxnSpPr>
            <a:cxnSpLocks noChangeShapeType="1"/>
          </xdr:cNvCxnSpPr>
        </xdr:nvCxnSpPr>
        <xdr:spPr bwMode="auto">
          <a:xfrm rot="5400000">
            <a:off x="691" y="334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64"/>
  <sheetViews>
    <sheetView showGridLines="0" topLeftCell="A62" workbookViewId="0">
      <selection activeCell="W72" sqref="W72:W73"/>
    </sheetView>
  </sheetViews>
  <sheetFormatPr defaultColWidth="7.25" defaultRowHeight="21.75"/>
  <cols>
    <col min="1" max="1" width="1" style="70" customWidth="1"/>
    <col min="2" max="2" width="4.75" style="70" customWidth="1"/>
    <col min="3" max="3" width="3.25" style="70" customWidth="1"/>
    <col min="4" max="4" width="4.75" style="70" customWidth="1"/>
    <col min="5" max="5" width="6.625" style="70" customWidth="1"/>
    <col min="6" max="6" width="5.125" style="70" customWidth="1"/>
    <col min="7" max="12" width="5" style="70" customWidth="1"/>
    <col min="13" max="14" width="6" style="70" customWidth="1"/>
    <col min="15" max="15" width="5.5" style="70" customWidth="1"/>
    <col min="16" max="16" width="5.75" style="70" customWidth="1"/>
    <col min="17" max="17" width="5.375" style="70" customWidth="1"/>
    <col min="18" max="18" width="5.125" style="70" customWidth="1"/>
    <col min="19" max="19" width="5.25" style="70" customWidth="1"/>
    <col min="20" max="20" width="4.875" style="70" customWidth="1"/>
    <col min="21" max="21" width="6.125" style="70" customWidth="1"/>
    <col min="22" max="22" width="5.625" style="70" customWidth="1"/>
    <col min="23" max="23" width="4.125" style="70" customWidth="1"/>
    <col min="24" max="24" width="5.875" style="70" customWidth="1"/>
    <col min="25" max="25" width="7" style="70" customWidth="1"/>
    <col min="26" max="26" width="10.375" style="70" customWidth="1"/>
    <col min="27" max="27" width="1" style="70" customWidth="1"/>
    <col min="28" max="28" width="18.375" style="70" customWidth="1"/>
    <col min="29" max="29" width="1.75" style="70" customWidth="1"/>
    <col min="30" max="30" width="3.25" style="70" customWidth="1"/>
    <col min="31" max="16384" width="7.25" style="70"/>
  </cols>
  <sheetData>
    <row r="1" spans="1:29" s="106" customFormat="1">
      <c r="B1" s="106" t="s">
        <v>125</v>
      </c>
      <c r="C1" s="108"/>
      <c r="D1" s="106" t="s">
        <v>128</v>
      </c>
    </row>
    <row r="2" spans="1:29" s="105" customFormat="1">
      <c r="B2" s="109" t="s">
        <v>123</v>
      </c>
      <c r="C2" s="108"/>
      <c r="D2" s="107" t="s">
        <v>127</v>
      </c>
      <c r="E2" s="106"/>
    </row>
    <row r="3" spans="1:29" ht="6" customHeight="1"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W3" s="73"/>
      <c r="X3" s="73"/>
      <c r="Y3" s="73"/>
      <c r="Z3" s="73"/>
      <c r="AA3" s="73"/>
    </row>
    <row r="4" spans="1:29" s="71" customFormat="1" ht="21.75" customHeight="1">
      <c r="A4" s="268" t="s">
        <v>62</v>
      </c>
      <c r="B4" s="268"/>
      <c r="C4" s="268"/>
      <c r="D4" s="269"/>
      <c r="E4" s="104"/>
      <c r="F4" s="274" t="s">
        <v>61</v>
      </c>
      <c r="G4" s="275"/>
      <c r="H4" s="275"/>
      <c r="I4" s="275"/>
      <c r="J4" s="275"/>
      <c r="K4" s="275"/>
      <c r="L4" s="275"/>
      <c r="M4" s="275"/>
      <c r="N4" s="275"/>
      <c r="O4" s="275"/>
      <c r="P4" s="275"/>
      <c r="Q4" s="275"/>
      <c r="R4" s="275"/>
      <c r="S4" s="275"/>
      <c r="T4" s="275"/>
      <c r="U4" s="275"/>
      <c r="V4" s="275"/>
      <c r="W4" s="275"/>
      <c r="X4" s="275"/>
      <c r="Y4" s="275"/>
      <c r="Z4" s="276"/>
      <c r="AA4" s="277" t="s">
        <v>60</v>
      </c>
      <c r="AB4" s="278"/>
    </row>
    <row r="5" spans="1:29" s="71" customFormat="1" ht="15">
      <c r="A5" s="270"/>
      <c r="B5" s="270"/>
      <c r="C5" s="270"/>
      <c r="D5" s="271"/>
      <c r="E5" s="103"/>
      <c r="F5" s="102"/>
      <c r="G5" s="100"/>
      <c r="H5" s="101"/>
      <c r="I5" s="100"/>
      <c r="J5" s="101"/>
      <c r="K5" s="100"/>
      <c r="L5" s="101"/>
      <c r="M5" s="100"/>
      <c r="N5" s="101"/>
      <c r="O5" s="100"/>
      <c r="P5" s="101"/>
      <c r="Q5" s="100"/>
      <c r="R5" s="101"/>
      <c r="S5" s="100"/>
      <c r="T5" s="101"/>
      <c r="U5" s="100"/>
      <c r="V5" s="99" t="s">
        <v>59</v>
      </c>
      <c r="W5" s="120"/>
      <c r="X5" s="98" t="s">
        <v>58</v>
      </c>
      <c r="Y5" s="98" t="s">
        <v>57</v>
      </c>
      <c r="Z5" s="98" t="s">
        <v>56</v>
      </c>
      <c r="AA5" s="279"/>
      <c r="AB5" s="280"/>
    </row>
    <row r="6" spans="1:29" s="71" customFormat="1" ht="15">
      <c r="A6" s="270"/>
      <c r="B6" s="270"/>
      <c r="C6" s="270"/>
      <c r="D6" s="271"/>
      <c r="E6" s="97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  <c r="U6" s="96"/>
      <c r="V6" s="97" t="s">
        <v>54</v>
      </c>
      <c r="W6" s="121"/>
      <c r="X6" s="94" t="s">
        <v>52</v>
      </c>
      <c r="Y6" s="94" t="s">
        <v>51</v>
      </c>
      <c r="Z6" s="94" t="s">
        <v>50</v>
      </c>
      <c r="AA6" s="279"/>
      <c r="AB6" s="280"/>
    </row>
    <row r="7" spans="1:29" s="71" customFormat="1" ht="15">
      <c r="A7" s="270"/>
      <c r="B7" s="270"/>
      <c r="C7" s="270"/>
      <c r="D7" s="271"/>
      <c r="E7" s="97" t="s">
        <v>55</v>
      </c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6"/>
      <c r="V7" s="95" t="s">
        <v>32</v>
      </c>
      <c r="W7" s="122" t="s">
        <v>53</v>
      </c>
      <c r="X7" s="94" t="s">
        <v>30</v>
      </c>
      <c r="Y7" s="94" t="s">
        <v>29</v>
      </c>
      <c r="Z7" s="94" t="s">
        <v>28</v>
      </c>
      <c r="AA7" s="279"/>
      <c r="AB7" s="280"/>
    </row>
    <row r="8" spans="1:29" s="71" customFormat="1" ht="15">
      <c r="A8" s="272"/>
      <c r="B8" s="272"/>
      <c r="C8" s="272"/>
      <c r="D8" s="273"/>
      <c r="E8" s="93" t="s">
        <v>49</v>
      </c>
      <c r="F8" s="92" t="s">
        <v>48</v>
      </c>
      <c r="G8" s="90" t="s">
        <v>47</v>
      </c>
      <c r="H8" s="91" t="s">
        <v>46</v>
      </c>
      <c r="I8" s="90" t="s">
        <v>45</v>
      </c>
      <c r="J8" s="91" t="s">
        <v>44</v>
      </c>
      <c r="K8" s="90" t="s">
        <v>43</v>
      </c>
      <c r="L8" s="91" t="s">
        <v>42</v>
      </c>
      <c r="M8" s="90" t="s">
        <v>41</v>
      </c>
      <c r="N8" s="91" t="s">
        <v>40</v>
      </c>
      <c r="O8" s="90" t="s">
        <v>39</v>
      </c>
      <c r="P8" s="91" t="s">
        <v>38</v>
      </c>
      <c r="Q8" s="90" t="s">
        <v>37</v>
      </c>
      <c r="R8" s="91" t="s">
        <v>36</v>
      </c>
      <c r="S8" s="90" t="s">
        <v>35</v>
      </c>
      <c r="T8" s="91" t="s">
        <v>34</v>
      </c>
      <c r="U8" s="90" t="s">
        <v>33</v>
      </c>
      <c r="V8" s="89" t="s">
        <v>27</v>
      </c>
      <c r="W8" s="123" t="s">
        <v>31</v>
      </c>
      <c r="X8" s="88" t="s">
        <v>26</v>
      </c>
      <c r="Y8" s="88" t="s">
        <v>25</v>
      </c>
      <c r="Z8" s="88" t="s">
        <v>24</v>
      </c>
      <c r="AA8" s="281"/>
      <c r="AB8" s="282"/>
    </row>
    <row r="9" spans="1:29" s="119" customFormat="1" ht="24" customHeight="1">
      <c r="A9" s="283" t="s">
        <v>118</v>
      </c>
      <c r="B9" s="283"/>
      <c r="C9" s="283"/>
      <c r="D9" s="283"/>
      <c r="E9" s="61">
        <v>2639226</v>
      </c>
      <c r="F9" s="59">
        <v>134288</v>
      </c>
      <c r="G9" s="60">
        <v>154461</v>
      </c>
      <c r="H9" s="57">
        <v>160083</v>
      </c>
      <c r="I9" s="59">
        <v>166258</v>
      </c>
      <c r="J9" s="60">
        <v>187761</v>
      </c>
      <c r="K9" s="59">
        <v>184951</v>
      </c>
      <c r="L9" s="60">
        <v>188482</v>
      </c>
      <c r="M9" s="57">
        <v>212274</v>
      </c>
      <c r="N9" s="59">
        <v>217862</v>
      </c>
      <c r="O9" s="60">
        <v>218343</v>
      </c>
      <c r="P9" s="59">
        <v>201971</v>
      </c>
      <c r="Q9" s="60">
        <v>167587</v>
      </c>
      <c r="R9" s="57">
        <v>125272</v>
      </c>
      <c r="S9" s="59">
        <v>104997</v>
      </c>
      <c r="T9" s="60">
        <v>72000</v>
      </c>
      <c r="U9" s="59">
        <v>51644</v>
      </c>
      <c r="V9" s="58">
        <v>63390</v>
      </c>
      <c r="W9" s="56">
        <v>4</v>
      </c>
      <c r="X9" s="57">
        <v>2975</v>
      </c>
      <c r="Y9" s="56">
        <v>4631</v>
      </c>
      <c r="Z9" s="56">
        <v>19992</v>
      </c>
      <c r="AA9" s="284" t="s">
        <v>49</v>
      </c>
      <c r="AB9" s="284"/>
      <c r="AC9" s="55"/>
    </row>
    <row r="10" spans="1:29" s="113" customFormat="1" ht="18.75" customHeight="1">
      <c r="B10" s="113" t="s">
        <v>7</v>
      </c>
      <c r="C10" s="19"/>
      <c r="D10" s="19"/>
      <c r="E10" s="118">
        <v>1301249</v>
      </c>
      <c r="F10" s="115">
        <v>68797</v>
      </c>
      <c r="G10" s="117">
        <v>79708</v>
      </c>
      <c r="H10" s="118">
        <v>82428</v>
      </c>
      <c r="I10" s="115">
        <v>85885</v>
      </c>
      <c r="J10" s="117">
        <v>96236</v>
      </c>
      <c r="K10" s="116">
        <v>94819</v>
      </c>
      <c r="L10" s="115">
        <v>95531</v>
      </c>
      <c r="M10" s="116">
        <v>105972</v>
      </c>
      <c r="N10" s="118">
        <v>108080</v>
      </c>
      <c r="O10" s="115">
        <v>106013</v>
      </c>
      <c r="P10" s="117">
        <v>96108</v>
      </c>
      <c r="Q10" s="115">
        <v>79339</v>
      </c>
      <c r="R10" s="116">
        <v>58710</v>
      </c>
      <c r="S10" s="115">
        <v>48023</v>
      </c>
      <c r="T10" s="116">
        <v>32568</v>
      </c>
      <c r="U10" s="115">
        <v>22538</v>
      </c>
      <c r="V10" s="116">
        <v>24836</v>
      </c>
      <c r="W10" s="87">
        <v>2</v>
      </c>
      <c r="X10" s="116">
        <v>1824</v>
      </c>
      <c r="Y10" s="115">
        <v>3377</v>
      </c>
      <c r="Z10" s="115">
        <v>10455</v>
      </c>
      <c r="AA10" s="114"/>
      <c r="AB10" s="114" t="s">
        <v>6</v>
      </c>
    </row>
    <row r="11" spans="1:29" s="19" customFormat="1" ht="18" customHeight="1">
      <c r="A11" s="19" t="s">
        <v>113</v>
      </c>
      <c r="D11" s="18"/>
      <c r="E11" s="17">
        <v>224037</v>
      </c>
      <c r="F11" s="15">
        <v>11645</v>
      </c>
      <c r="G11" s="47">
        <v>13556</v>
      </c>
      <c r="H11" s="17">
        <v>14197</v>
      </c>
      <c r="I11" s="15">
        <v>14596</v>
      </c>
      <c r="J11" s="47">
        <v>20990</v>
      </c>
      <c r="K11" s="46">
        <v>16360</v>
      </c>
      <c r="L11" s="15">
        <v>16260</v>
      </c>
      <c r="M11" s="46">
        <v>17656</v>
      </c>
      <c r="N11" s="17">
        <v>17893</v>
      </c>
      <c r="O11" s="15">
        <v>17087</v>
      </c>
      <c r="P11" s="47">
        <v>16101</v>
      </c>
      <c r="Q11" s="15">
        <v>14527</v>
      </c>
      <c r="R11" s="46">
        <v>9972</v>
      </c>
      <c r="S11" s="15">
        <v>7568</v>
      </c>
      <c r="T11" s="46">
        <v>4974</v>
      </c>
      <c r="U11" s="15">
        <v>3314</v>
      </c>
      <c r="V11" s="46">
        <v>3510</v>
      </c>
      <c r="W11" s="15">
        <v>0</v>
      </c>
      <c r="X11" s="47">
        <v>632</v>
      </c>
      <c r="Y11" s="15">
        <v>1532</v>
      </c>
      <c r="Z11" s="15">
        <v>1667</v>
      </c>
      <c r="AA11" s="13" t="s">
        <v>112</v>
      </c>
      <c r="AB11" s="13"/>
    </row>
    <row r="12" spans="1:29" s="19" customFormat="1" ht="18" customHeight="1">
      <c r="A12" s="19" t="s">
        <v>111</v>
      </c>
      <c r="D12" s="18"/>
      <c r="E12" s="17">
        <v>47369</v>
      </c>
      <c r="F12" s="15">
        <v>2520</v>
      </c>
      <c r="G12" s="47">
        <v>3035</v>
      </c>
      <c r="H12" s="17">
        <v>2861</v>
      </c>
      <c r="I12" s="15">
        <v>3021</v>
      </c>
      <c r="J12" s="47">
        <v>3159</v>
      </c>
      <c r="K12" s="46">
        <v>3306</v>
      </c>
      <c r="L12" s="15">
        <v>3525</v>
      </c>
      <c r="M12" s="46">
        <v>3983</v>
      </c>
      <c r="N12" s="17">
        <v>4126</v>
      </c>
      <c r="O12" s="15">
        <v>4030</v>
      </c>
      <c r="P12" s="47">
        <v>3684</v>
      </c>
      <c r="Q12" s="15">
        <v>2749</v>
      </c>
      <c r="R12" s="46">
        <v>2215</v>
      </c>
      <c r="S12" s="15">
        <v>1852</v>
      </c>
      <c r="T12" s="46">
        <v>1265</v>
      </c>
      <c r="U12" s="15">
        <v>842</v>
      </c>
      <c r="V12" s="46">
        <v>912</v>
      </c>
      <c r="W12" s="15">
        <v>0</v>
      </c>
      <c r="X12" s="15">
        <v>48</v>
      </c>
      <c r="Y12" s="15">
        <v>56</v>
      </c>
      <c r="Z12" s="15">
        <v>180</v>
      </c>
      <c r="AA12" s="13" t="s">
        <v>110</v>
      </c>
      <c r="AB12" s="13"/>
    </row>
    <row r="13" spans="1:29" s="52" customFormat="1" ht="18" customHeight="1">
      <c r="A13" s="19" t="s">
        <v>109</v>
      </c>
      <c r="B13" s="19"/>
      <c r="C13" s="19"/>
      <c r="D13" s="18"/>
      <c r="E13" s="17">
        <v>35127</v>
      </c>
      <c r="F13" s="15">
        <v>2118</v>
      </c>
      <c r="G13" s="47">
        <v>2301</v>
      </c>
      <c r="H13" s="17">
        <v>2462</v>
      </c>
      <c r="I13" s="15">
        <v>2563</v>
      </c>
      <c r="J13" s="47">
        <v>2618</v>
      </c>
      <c r="K13" s="46">
        <v>2614</v>
      </c>
      <c r="L13" s="15">
        <v>2790</v>
      </c>
      <c r="M13" s="46">
        <v>3042</v>
      </c>
      <c r="N13" s="17">
        <v>3050</v>
      </c>
      <c r="O13" s="15">
        <v>2848</v>
      </c>
      <c r="P13" s="47">
        <v>2392</v>
      </c>
      <c r="Q13" s="15">
        <v>1869</v>
      </c>
      <c r="R13" s="46">
        <v>1348</v>
      </c>
      <c r="S13" s="15">
        <v>1112</v>
      </c>
      <c r="T13" s="46">
        <v>741</v>
      </c>
      <c r="U13" s="15">
        <v>450</v>
      </c>
      <c r="V13" s="46">
        <v>484</v>
      </c>
      <c r="W13" s="15">
        <v>0</v>
      </c>
      <c r="X13" s="15">
        <v>70</v>
      </c>
      <c r="Y13" s="15">
        <v>33</v>
      </c>
      <c r="Z13" s="15">
        <v>222</v>
      </c>
      <c r="AA13" s="13" t="s">
        <v>108</v>
      </c>
      <c r="AB13" s="13"/>
    </row>
    <row r="14" spans="1:29" s="52" customFormat="1" ht="18" customHeight="1">
      <c r="A14" s="22" t="s">
        <v>107</v>
      </c>
      <c r="B14" s="19"/>
      <c r="C14" s="22"/>
      <c r="D14" s="18"/>
      <c r="E14" s="17">
        <v>40084</v>
      </c>
      <c r="F14" s="15">
        <v>1999</v>
      </c>
      <c r="G14" s="47">
        <v>2418</v>
      </c>
      <c r="H14" s="17">
        <v>2465</v>
      </c>
      <c r="I14" s="15">
        <v>2660</v>
      </c>
      <c r="J14" s="47">
        <v>2754</v>
      </c>
      <c r="K14" s="46">
        <v>2842</v>
      </c>
      <c r="L14" s="15">
        <v>2977</v>
      </c>
      <c r="M14" s="46">
        <v>3312</v>
      </c>
      <c r="N14" s="17">
        <v>3300</v>
      </c>
      <c r="O14" s="15">
        <v>3265</v>
      </c>
      <c r="P14" s="47">
        <v>3059</v>
      </c>
      <c r="Q14" s="15">
        <v>2312</v>
      </c>
      <c r="R14" s="46">
        <v>1727</v>
      </c>
      <c r="S14" s="15">
        <v>1486</v>
      </c>
      <c r="T14" s="46">
        <v>1047</v>
      </c>
      <c r="U14" s="15">
        <v>778</v>
      </c>
      <c r="V14" s="46">
        <v>805</v>
      </c>
      <c r="W14" s="15">
        <v>2</v>
      </c>
      <c r="X14" s="15">
        <v>40</v>
      </c>
      <c r="Y14" s="15">
        <v>60</v>
      </c>
      <c r="Z14" s="15">
        <v>776</v>
      </c>
      <c r="AA14" s="13" t="s">
        <v>106</v>
      </c>
      <c r="AB14" s="13"/>
    </row>
    <row r="15" spans="1:29" s="45" customFormat="1" ht="18" customHeight="1">
      <c r="A15" s="19" t="s">
        <v>105</v>
      </c>
      <c r="B15" s="19"/>
      <c r="C15" s="19"/>
      <c r="D15" s="18"/>
      <c r="E15" s="17">
        <v>10486</v>
      </c>
      <c r="F15" s="15">
        <v>534</v>
      </c>
      <c r="G15" s="47">
        <v>611</v>
      </c>
      <c r="H15" s="17">
        <v>655</v>
      </c>
      <c r="I15" s="15">
        <v>699</v>
      </c>
      <c r="J15" s="47">
        <v>761</v>
      </c>
      <c r="K15" s="46">
        <v>808</v>
      </c>
      <c r="L15" s="15">
        <v>799</v>
      </c>
      <c r="M15" s="46">
        <v>789</v>
      </c>
      <c r="N15" s="17">
        <v>780</v>
      </c>
      <c r="O15" s="15">
        <v>827</v>
      </c>
      <c r="P15" s="47">
        <v>814</v>
      </c>
      <c r="Q15" s="15">
        <v>621</v>
      </c>
      <c r="R15" s="46">
        <v>493</v>
      </c>
      <c r="S15" s="15">
        <v>410</v>
      </c>
      <c r="T15" s="46">
        <v>257</v>
      </c>
      <c r="U15" s="15">
        <v>197</v>
      </c>
      <c r="V15" s="46">
        <v>222</v>
      </c>
      <c r="W15" s="15">
        <v>0</v>
      </c>
      <c r="X15" s="15">
        <v>5</v>
      </c>
      <c r="Y15" s="15">
        <v>19</v>
      </c>
      <c r="Z15" s="15">
        <v>185</v>
      </c>
      <c r="AA15" s="13" t="s">
        <v>104</v>
      </c>
      <c r="AB15" s="13"/>
    </row>
    <row r="16" spans="1:29" s="45" customFormat="1" ht="18" customHeight="1">
      <c r="A16" s="19" t="s">
        <v>103</v>
      </c>
      <c r="B16" s="19"/>
      <c r="C16" s="19"/>
      <c r="D16" s="18"/>
      <c r="E16" s="17">
        <v>35723</v>
      </c>
      <c r="F16" s="15">
        <v>1900</v>
      </c>
      <c r="G16" s="47">
        <v>2283</v>
      </c>
      <c r="H16" s="17">
        <v>2361</v>
      </c>
      <c r="I16" s="15">
        <v>2423</v>
      </c>
      <c r="J16" s="47">
        <v>2503</v>
      </c>
      <c r="K16" s="46">
        <v>2683</v>
      </c>
      <c r="L16" s="15">
        <v>2673</v>
      </c>
      <c r="M16" s="46">
        <v>2927</v>
      </c>
      <c r="N16" s="17">
        <v>2974</v>
      </c>
      <c r="O16" s="15">
        <v>3059</v>
      </c>
      <c r="P16" s="47">
        <v>2710</v>
      </c>
      <c r="Q16" s="15">
        <v>2146</v>
      </c>
      <c r="R16" s="46">
        <v>1498</v>
      </c>
      <c r="S16" s="15">
        <v>1270</v>
      </c>
      <c r="T16" s="46">
        <v>915</v>
      </c>
      <c r="U16" s="15">
        <v>551</v>
      </c>
      <c r="V16" s="46">
        <v>648</v>
      </c>
      <c r="W16" s="15">
        <v>0</v>
      </c>
      <c r="X16" s="15">
        <v>28</v>
      </c>
      <c r="Y16" s="15">
        <v>95</v>
      </c>
      <c r="Z16" s="15">
        <v>76</v>
      </c>
      <c r="AA16" s="48" t="s">
        <v>102</v>
      </c>
      <c r="AB16" s="13"/>
    </row>
    <row r="17" spans="1:33" s="45" customFormat="1" ht="18" customHeight="1">
      <c r="A17" s="19" t="s">
        <v>101</v>
      </c>
      <c r="B17" s="19"/>
      <c r="C17" s="19"/>
      <c r="D17" s="18"/>
      <c r="E17" s="17">
        <v>40165</v>
      </c>
      <c r="F17" s="15">
        <v>2237</v>
      </c>
      <c r="G17" s="47">
        <v>2525</v>
      </c>
      <c r="H17" s="17">
        <v>2579</v>
      </c>
      <c r="I17" s="15">
        <v>2571</v>
      </c>
      <c r="J17" s="47">
        <v>2640</v>
      </c>
      <c r="K17" s="46">
        <v>2885</v>
      </c>
      <c r="L17" s="15">
        <v>2915</v>
      </c>
      <c r="M17" s="46">
        <v>3407</v>
      </c>
      <c r="N17" s="17">
        <v>3490</v>
      </c>
      <c r="O17" s="15">
        <v>3397</v>
      </c>
      <c r="P17" s="47">
        <v>3075</v>
      </c>
      <c r="Q17" s="15">
        <v>2379</v>
      </c>
      <c r="R17" s="46">
        <v>1822</v>
      </c>
      <c r="S17" s="15">
        <v>1459</v>
      </c>
      <c r="T17" s="46">
        <v>1035</v>
      </c>
      <c r="U17" s="15">
        <v>703</v>
      </c>
      <c r="V17" s="46">
        <v>796</v>
      </c>
      <c r="W17" s="15">
        <v>0</v>
      </c>
      <c r="X17" s="15">
        <v>35</v>
      </c>
      <c r="Y17" s="15">
        <v>104</v>
      </c>
      <c r="Z17" s="15">
        <v>111</v>
      </c>
      <c r="AA17" s="48" t="s">
        <v>100</v>
      </c>
      <c r="AB17" s="13"/>
    </row>
    <row r="18" spans="1:33" s="1" customFormat="1" ht="17.25" customHeight="1">
      <c r="A18" s="19" t="s">
        <v>99</v>
      </c>
      <c r="B18" s="19"/>
      <c r="C18" s="19"/>
      <c r="D18" s="18"/>
      <c r="E18" s="17">
        <v>63694</v>
      </c>
      <c r="F18" s="14">
        <v>3342</v>
      </c>
      <c r="G18" s="14">
        <v>3816</v>
      </c>
      <c r="H18" s="14">
        <v>4015</v>
      </c>
      <c r="I18" s="14">
        <v>4088</v>
      </c>
      <c r="J18" s="14">
        <v>4403</v>
      </c>
      <c r="K18" s="14">
        <v>4866</v>
      </c>
      <c r="L18" s="14">
        <v>4803</v>
      </c>
      <c r="M18" s="14">
        <v>5073</v>
      </c>
      <c r="N18" s="14">
        <v>5330</v>
      </c>
      <c r="O18" s="14">
        <v>5086</v>
      </c>
      <c r="P18" s="14">
        <v>4802</v>
      </c>
      <c r="Q18" s="14">
        <v>3916</v>
      </c>
      <c r="R18" s="14">
        <v>2862</v>
      </c>
      <c r="S18" s="14">
        <v>2442</v>
      </c>
      <c r="T18" s="14">
        <v>1668</v>
      </c>
      <c r="U18" s="14">
        <v>1241</v>
      </c>
      <c r="V18" s="16">
        <v>1531</v>
      </c>
      <c r="W18" s="15">
        <v>0</v>
      </c>
      <c r="X18" s="14">
        <v>32</v>
      </c>
      <c r="Y18" s="14">
        <v>91</v>
      </c>
      <c r="Z18" s="14">
        <v>287</v>
      </c>
      <c r="AA18" s="42" t="s">
        <v>98</v>
      </c>
      <c r="AB18" s="42"/>
      <c r="AG18" s="45"/>
    </row>
    <row r="19" spans="1:33" s="1" customFormat="1" ht="19.5" customHeight="1">
      <c r="A19" s="19" t="s">
        <v>97</v>
      </c>
      <c r="B19" s="19"/>
      <c r="C19" s="19"/>
      <c r="D19" s="18"/>
      <c r="E19" s="17">
        <v>35301</v>
      </c>
      <c r="F19" s="14">
        <v>1693</v>
      </c>
      <c r="G19" s="14">
        <v>2061</v>
      </c>
      <c r="H19" s="14">
        <v>2060</v>
      </c>
      <c r="I19" s="14">
        <v>2206</v>
      </c>
      <c r="J19" s="14">
        <v>2442</v>
      </c>
      <c r="K19" s="14">
        <v>2502</v>
      </c>
      <c r="L19" s="14">
        <v>2620</v>
      </c>
      <c r="M19" s="14">
        <v>2967</v>
      </c>
      <c r="N19" s="14">
        <v>3024</v>
      </c>
      <c r="O19" s="14">
        <v>2936</v>
      </c>
      <c r="P19" s="14">
        <v>2602</v>
      </c>
      <c r="Q19" s="14">
        <v>2172</v>
      </c>
      <c r="R19" s="14">
        <v>1538</v>
      </c>
      <c r="S19" s="14">
        <v>1492</v>
      </c>
      <c r="T19" s="14">
        <v>1036</v>
      </c>
      <c r="U19" s="14">
        <v>733</v>
      </c>
      <c r="V19" s="16">
        <v>830</v>
      </c>
      <c r="W19" s="15">
        <v>0</v>
      </c>
      <c r="X19" s="14">
        <v>27</v>
      </c>
      <c r="Y19" s="14">
        <v>98</v>
      </c>
      <c r="Z19" s="14">
        <v>262</v>
      </c>
      <c r="AA19" s="42" t="s">
        <v>96</v>
      </c>
      <c r="AB19" s="42"/>
    </row>
    <row r="20" spans="1:33" s="1" customFormat="1" ht="19.5" customHeight="1">
      <c r="A20" s="19" t="s">
        <v>95</v>
      </c>
      <c r="B20" s="19"/>
      <c r="C20" s="19"/>
      <c r="D20" s="18"/>
      <c r="E20" s="17">
        <v>62445</v>
      </c>
      <c r="F20" s="14">
        <v>3199</v>
      </c>
      <c r="G20" s="14">
        <v>3610</v>
      </c>
      <c r="H20" s="14">
        <v>3848</v>
      </c>
      <c r="I20" s="14">
        <v>4049</v>
      </c>
      <c r="J20" s="14">
        <v>4447</v>
      </c>
      <c r="K20" s="14">
        <v>4421</v>
      </c>
      <c r="L20" s="14">
        <v>4350</v>
      </c>
      <c r="M20" s="14">
        <v>5098</v>
      </c>
      <c r="N20" s="14">
        <v>5226</v>
      </c>
      <c r="O20" s="14">
        <v>5109</v>
      </c>
      <c r="P20" s="14">
        <v>4454</v>
      </c>
      <c r="Q20" s="14">
        <v>3784</v>
      </c>
      <c r="R20" s="14">
        <v>2722</v>
      </c>
      <c r="S20" s="14">
        <v>2433</v>
      </c>
      <c r="T20" s="14">
        <v>1711</v>
      </c>
      <c r="U20" s="14">
        <v>1266</v>
      </c>
      <c r="V20" s="16">
        <v>1549</v>
      </c>
      <c r="W20" s="15">
        <v>0</v>
      </c>
      <c r="X20" s="14">
        <v>47</v>
      </c>
      <c r="Y20" s="14">
        <v>69</v>
      </c>
      <c r="Z20" s="14">
        <v>1053</v>
      </c>
      <c r="AA20" s="13" t="s">
        <v>94</v>
      </c>
      <c r="AB20" s="42"/>
    </row>
    <row r="21" spans="1:33" s="1" customFormat="1" ht="18.75" customHeight="1">
      <c r="A21" s="19" t="s">
        <v>93</v>
      </c>
      <c r="B21" s="19"/>
      <c r="C21" s="19"/>
      <c r="D21" s="18"/>
      <c r="E21" s="17">
        <v>21522</v>
      </c>
      <c r="F21" s="14">
        <v>1043</v>
      </c>
      <c r="G21" s="14">
        <v>1258</v>
      </c>
      <c r="H21" s="14">
        <v>1317</v>
      </c>
      <c r="I21" s="14">
        <v>1393</v>
      </c>
      <c r="J21" s="14">
        <v>1533</v>
      </c>
      <c r="K21" s="14">
        <v>1558</v>
      </c>
      <c r="L21" s="14">
        <v>1585</v>
      </c>
      <c r="M21" s="14">
        <v>1729</v>
      </c>
      <c r="N21" s="14">
        <v>1766</v>
      </c>
      <c r="O21" s="14">
        <v>1766</v>
      </c>
      <c r="P21" s="14">
        <v>1582</v>
      </c>
      <c r="Q21" s="14">
        <v>1405</v>
      </c>
      <c r="R21" s="14">
        <v>981</v>
      </c>
      <c r="S21" s="14">
        <v>899</v>
      </c>
      <c r="T21" s="14">
        <v>571</v>
      </c>
      <c r="U21" s="14">
        <v>470</v>
      </c>
      <c r="V21" s="16">
        <v>521</v>
      </c>
      <c r="W21" s="15">
        <v>0</v>
      </c>
      <c r="X21" s="14">
        <v>25</v>
      </c>
      <c r="Y21" s="14">
        <v>31</v>
      </c>
      <c r="Z21" s="14">
        <v>89</v>
      </c>
      <c r="AA21" s="42" t="s">
        <v>92</v>
      </c>
      <c r="AB21" s="42"/>
    </row>
    <row r="22" spans="1:33" s="1" customFormat="1" ht="19.5" customHeight="1">
      <c r="A22" s="19" t="s">
        <v>91</v>
      </c>
      <c r="B22" s="19"/>
      <c r="C22" s="19"/>
      <c r="D22" s="18"/>
      <c r="E22" s="17">
        <v>41430</v>
      </c>
      <c r="F22" s="14">
        <v>2093</v>
      </c>
      <c r="G22" s="14">
        <v>2530</v>
      </c>
      <c r="H22" s="14">
        <v>2557</v>
      </c>
      <c r="I22" s="14">
        <v>2734</v>
      </c>
      <c r="J22" s="14">
        <v>2862</v>
      </c>
      <c r="K22" s="14">
        <v>2943</v>
      </c>
      <c r="L22" s="14">
        <v>3097</v>
      </c>
      <c r="M22" s="14">
        <v>3347</v>
      </c>
      <c r="N22" s="14">
        <v>3430</v>
      </c>
      <c r="O22" s="14">
        <v>3460</v>
      </c>
      <c r="P22" s="14">
        <v>3036</v>
      </c>
      <c r="Q22" s="14">
        <v>2431</v>
      </c>
      <c r="R22" s="14">
        <v>1888</v>
      </c>
      <c r="S22" s="14">
        <v>1582</v>
      </c>
      <c r="T22" s="14">
        <v>1040</v>
      </c>
      <c r="U22" s="14">
        <v>712</v>
      </c>
      <c r="V22" s="16">
        <v>819</v>
      </c>
      <c r="W22" s="15">
        <v>0</v>
      </c>
      <c r="X22" s="14">
        <v>44</v>
      </c>
      <c r="Y22" s="14">
        <v>124</v>
      </c>
      <c r="Z22" s="14">
        <v>701</v>
      </c>
      <c r="AA22" s="42" t="s">
        <v>90</v>
      </c>
      <c r="AB22" s="42"/>
    </row>
    <row r="23" spans="1:33" s="1" customFormat="1" ht="19.5" customHeight="1">
      <c r="A23" s="19" t="s">
        <v>89</v>
      </c>
      <c r="B23" s="19"/>
      <c r="C23" s="19"/>
      <c r="D23" s="18"/>
      <c r="E23" s="17">
        <v>38719</v>
      </c>
      <c r="F23" s="14">
        <v>1899</v>
      </c>
      <c r="G23" s="14">
        <v>2259</v>
      </c>
      <c r="H23" s="14">
        <v>2468</v>
      </c>
      <c r="I23" s="14">
        <v>2815</v>
      </c>
      <c r="J23" s="14">
        <v>2824</v>
      </c>
      <c r="K23" s="14">
        <v>2884</v>
      </c>
      <c r="L23" s="14">
        <v>2857</v>
      </c>
      <c r="M23" s="14">
        <v>3025</v>
      </c>
      <c r="N23" s="14">
        <v>3286</v>
      </c>
      <c r="O23" s="14">
        <v>3462</v>
      </c>
      <c r="P23" s="14">
        <v>2935</v>
      </c>
      <c r="Q23" s="14">
        <v>2422</v>
      </c>
      <c r="R23" s="14">
        <v>1740</v>
      </c>
      <c r="S23" s="14">
        <v>1523</v>
      </c>
      <c r="T23" s="14">
        <v>1053</v>
      </c>
      <c r="U23" s="14">
        <v>606</v>
      </c>
      <c r="V23" s="16">
        <v>562</v>
      </c>
      <c r="W23" s="15">
        <v>0</v>
      </c>
      <c r="X23" s="14">
        <v>13</v>
      </c>
      <c r="Y23" s="14">
        <v>57</v>
      </c>
      <c r="Z23" s="14">
        <v>29</v>
      </c>
      <c r="AA23" s="42" t="s">
        <v>88</v>
      </c>
      <c r="AB23" s="42"/>
    </row>
    <row r="24" spans="1:33" s="1" customFormat="1" ht="19.5" customHeight="1">
      <c r="A24" s="19" t="s">
        <v>87</v>
      </c>
      <c r="B24" s="19"/>
      <c r="C24" s="19"/>
      <c r="D24" s="18"/>
      <c r="E24" s="17">
        <v>57385</v>
      </c>
      <c r="F24" s="14">
        <v>2922</v>
      </c>
      <c r="G24" s="14">
        <v>3256</v>
      </c>
      <c r="H24" s="14">
        <v>3366</v>
      </c>
      <c r="I24" s="14">
        <v>3577</v>
      </c>
      <c r="J24" s="14">
        <v>3736</v>
      </c>
      <c r="K24" s="14">
        <v>4039</v>
      </c>
      <c r="L24" s="14">
        <v>3990</v>
      </c>
      <c r="M24" s="14">
        <v>4602</v>
      </c>
      <c r="N24" s="14">
        <v>4615</v>
      </c>
      <c r="O24" s="14">
        <v>4750</v>
      </c>
      <c r="P24" s="14">
        <v>4557</v>
      </c>
      <c r="Q24" s="14">
        <v>3567</v>
      </c>
      <c r="R24" s="14">
        <v>2837</v>
      </c>
      <c r="S24" s="14">
        <v>2445</v>
      </c>
      <c r="T24" s="14">
        <v>1713</v>
      </c>
      <c r="U24" s="14">
        <v>1273</v>
      </c>
      <c r="V24" s="16">
        <v>1347</v>
      </c>
      <c r="W24" s="15">
        <v>0</v>
      </c>
      <c r="X24" s="14">
        <v>37</v>
      </c>
      <c r="Y24" s="14">
        <v>130</v>
      </c>
      <c r="Z24" s="14">
        <v>626</v>
      </c>
      <c r="AA24" s="42" t="s">
        <v>86</v>
      </c>
      <c r="AB24" s="42"/>
    </row>
    <row r="25" spans="1:33" s="1" customFormat="1" ht="19.5" customHeight="1">
      <c r="A25" s="19" t="s">
        <v>85</v>
      </c>
      <c r="B25" s="19"/>
      <c r="C25" s="19"/>
      <c r="D25" s="18"/>
      <c r="E25" s="17">
        <v>63955</v>
      </c>
      <c r="F25" s="14">
        <v>3161</v>
      </c>
      <c r="G25" s="14">
        <v>3722</v>
      </c>
      <c r="H25" s="14">
        <v>3988</v>
      </c>
      <c r="I25" s="14">
        <v>4329</v>
      </c>
      <c r="J25" s="14">
        <v>4429</v>
      </c>
      <c r="K25" s="14">
        <v>4652</v>
      </c>
      <c r="L25" s="14">
        <v>4601</v>
      </c>
      <c r="M25" s="14">
        <v>5341</v>
      </c>
      <c r="N25" s="14">
        <v>5448</v>
      </c>
      <c r="O25" s="14">
        <v>5352</v>
      </c>
      <c r="P25" s="14">
        <v>4773</v>
      </c>
      <c r="Q25" s="14">
        <v>3992</v>
      </c>
      <c r="R25" s="14">
        <v>2880</v>
      </c>
      <c r="S25" s="14">
        <v>2490</v>
      </c>
      <c r="T25" s="14">
        <v>1652</v>
      </c>
      <c r="U25" s="14">
        <v>1081</v>
      </c>
      <c r="V25" s="16">
        <v>1198</v>
      </c>
      <c r="W25" s="15">
        <v>0</v>
      </c>
      <c r="X25" s="14">
        <v>51</v>
      </c>
      <c r="Y25" s="14">
        <v>81</v>
      </c>
      <c r="Z25" s="14">
        <v>734</v>
      </c>
      <c r="AA25" s="42" t="s">
        <v>126</v>
      </c>
      <c r="AB25" s="42"/>
    </row>
    <row r="26" spans="1:33" s="1" customFormat="1" ht="15.75" customHeight="1">
      <c r="A26" s="22" t="s">
        <v>84</v>
      </c>
      <c r="B26" s="19"/>
      <c r="C26" s="22"/>
      <c r="D26" s="18"/>
      <c r="E26" s="17">
        <v>38237</v>
      </c>
      <c r="F26" s="14">
        <v>1968</v>
      </c>
      <c r="G26" s="14">
        <v>2457</v>
      </c>
      <c r="H26" s="14">
        <v>2628</v>
      </c>
      <c r="I26" s="14">
        <v>2653</v>
      </c>
      <c r="J26" s="14">
        <v>2668</v>
      </c>
      <c r="K26" s="14">
        <v>2783</v>
      </c>
      <c r="L26" s="14">
        <v>2811</v>
      </c>
      <c r="M26" s="14">
        <v>3300</v>
      </c>
      <c r="N26" s="14">
        <v>3300</v>
      </c>
      <c r="O26" s="14">
        <v>3257</v>
      </c>
      <c r="P26" s="14">
        <v>2831</v>
      </c>
      <c r="Q26" s="14">
        <v>2228</v>
      </c>
      <c r="R26" s="14">
        <v>1660</v>
      </c>
      <c r="S26" s="14">
        <v>1460</v>
      </c>
      <c r="T26" s="14">
        <v>958</v>
      </c>
      <c r="U26" s="14">
        <v>580</v>
      </c>
      <c r="V26" s="16">
        <v>582</v>
      </c>
      <c r="W26" s="15">
        <v>0</v>
      </c>
      <c r="X26" s="14">
        <v>9</v>
      </c>
      <c r="Y26" s="14">
        <v>69</v>
      </c>
      <c r="Z26" s="14">
        <v>35</v>
      </c>
      <c r="AA26" s="42" t="s">
        <v>83</v>
      </c>
      <c r="AB26" s="42"/>
    </row>
    <row r="27" spans="1:33" s="1" customFormat="1" ht="18" customHeight="1">
      <c r="A27" s="22" t="s">
        <v>82</v>
      </c>
      <c r="B27" s="19"/>
      <c r="C27" s="22"/>
      <c r="D27" s="18"/>
      <c r="E27" s="17">
        <v>41574</v>
      </c>
      <c r="F27" s="14">
        <v>2247</v>
      </c>
      <c r="G27" s="14">
        <v>2630</v>
      </c>
      <c r="H27" s="14">
        <v>2783</v>
      </c>
      <c r="I27" s="14">
        <v>2920</v>
      </c>
      <c r="J27" s="14">
        <v>2879</v>
      </c>
      <c r="K27" s="14">
        <v>2988</v>
      </c>
      <c r="L27" s="14">
        <v>2918</v>
      </c>
      <c r="M27" s="14">
        <v>3464</v>
      </c>
      <c r="N27" s="14">
        <v>3549</v>
      </c>
      <c r="O27" s="14">
        <v>3537</v>
      </c>
      <c r="P27" s="14">
        <v>3009</v>
      </c>
      <c r="Q27" s="14">
        <v>2451</v>
      </c>
      <c r="R27" s="14">
        <v>1932</v>
      </c>
      <c r="S27" s="14">
        <v>1611</v>
      </c>
      <c r="T27" s="14">
        <v>1076</v>
      </c>
      <c r="U27" s="14">
        <v>685</v>
      </c>
      <c r="V27" s="16">
        <v>716</v>
      </c>
      <c r="W27" s="15">
        <v>0</v>
      </c>
      <c r="X27" s="14">
        <v>26</v>
      </c>
      <c r="Y27" s="14">
        <v>42</v>
      </c>
      <c r="Z27" s="14">
        <v>111</v>
      </c>
      <c r="AA27" s="42" t="s">
        <v>81</v>
      </c>
      <c r="AB27" s="42"/>
    </row>
    <row r="28" spans="1:33" s="1" customFormat="1" ht="17.25" customHeight="1">
      <c r="A28" s="22" t="s">
        <v>80</v>
      </c>
      <c r="B28" s="19"/>
      <c r="C28" s="22"/>
      <c r="D28" s="18"/>
      <c r="E28" s="17">
        <v>40940</v>
      </c>
      <c r="F28" s="14">
        <v>2426</v>
      </c>
      <c r="G28" s="14">
        <v>2559</v>
      </c>
      <c r="H28" s="14">
        <v>2530</v>
      </c>
      <c r="I28" s="14">
        <v>2570</v>
      </c>
      <c r="J28" s="14">
        <v>2790</v>
      </c>
      <c r="K28" s="14">
        <v>2922</v>
      </c>
      <c r="L28" s="14">
        <v>3057</v>
      </c>
      <c r="M28" s="14">
        <v>3369</v>
      </c>
      <c r="N28" s="14">
        <v>3422</v>
      </c>
      <c r="O28" s="14">
        <v>3175</v>
      </c>
      <c r="P28" s="14">
        <v>3015</v>
      </c>
      <c r="Q28" s="14">
        <v>2473</v>
      </c>
      <c r="R28" s="14">
        <v>1972</v>
      </c>
      <c r="S28" s="14">
        <v>1543</v>
      </c>
      <c r="T28" s="14">
        <v>1180</v>
      </c>
      <c r="U28" s="14">
        <v>823</v>
      </c>
      <c r="V28" s="16">
        <v>896</v>
      </c>
      <c r="W28" s="15">
        <v>0</v>
      </c>
      <c r="X28" s="14">
        <v>91</v>
      </c>
      <c r="Y28" s="14">
        <v>40</v>
      </c>
      <c r="Z28" s="14">
        <v>87</v>
      </c>
      <c r="AA28" s="42" t="s">
        <v>79</v>
      </c>
      <c r="AB28" s="42"/>
    </row>
    <row r="29" spans="1:33" s="1" customFormat="1" ht="17.25" customHeight="1">
      <c r="A29" s="22" t="s">
        <v>78</v>
      </c>
      <c r="B29" s="19"/>
      <c r="C29" s="22"/>
      <c r="D29" s="18"/>
      <c r="E29" s="17">
        <v>14807</v>
      </c>
      <c r="F29" s="14">
        <v>836</v>
      </c>
      <c r="G29" s="14">
        <v>844</v>
      </c>
      <c r="H29" s="14">
        <v>908</v>
      </c>
      <c r="I29" s="14">
        <v>948</v>
      </c>
      <c r="J29" s="14">
        <v>1047</v>
      </c>
      <c r="K29" s="14">
        <v>1082</v>
      </c>
      <c r="L29" s="14">
        <v>1106</v>
      </c>
      <c r="M29" s="14">
        <v>1173</v>
      </c>
      <c r="N29" s="14">
        <v>1267</v>
      </c>
      <c r="O29" s="14">
        <v>1253</v>
      </c>
      <c r="P29" s="14">
        <v>1094</v>
      </c>
      <c r="Q29" s="14">
        <v>938</v>
      </c>
      <c r="R29" s="14">
        <v>734</v>
      </c>
      <c r="S29" s="14">
        <v>544</v>
      </c>
      <c r="T29" s="14">
        <v>411</v>
      </c>
      <c r="U29" s="14">
        <v>270</v>
      </c>
      <c r="V29" s="16">
        <v>286</v>
      </c>
      <c r="W29" s="15">
        <v>0</v>
      </c>
      <c r="X29" s="14">
        <v>13</v>
      </c>
      <c r="Y29" s="14">
        <v>19</v>
      </c>
      <c r="Z29" s="14">
        <v>34</v>
      </c>
      <c r="AA29" s="42" t="s">
        <v>77</v>
      </c>
      <c r="AB29" s="42"/>
    </row>
    <row r="30" spans="1:33" s="1" customFormat="1" ht="17.25" customHeight="1">
      <c r="A30" s="22" t="s">
        <v>76</v>
      </c>
      <c r="B30" s="19"/>
      <c r="C30" s="22"/>
      <c r="D30" s="18"/>
      <c r="E30" s="17">
        <v>62377</v>
      </c>
      <c r="F30" s="14">
        <v>3532</v>
      </c>
      <c r="G30" s="14">
        <v>4105</v>
      </c>
      <c r="H30" s="14">
        <v>4016</v>
      </c>
      <c r="I30" s="14">
        <v>4006</v>
      </c>
      <c r="J30" s="14">
        <v>4210</v>
      </c>
      <c r="K30" s="14">
        <v>4372</v>
      </c>
      <c r="L30" s="14">
        <v>4642</v>
      </c>
      <c r="M30" s="14">
        <v>4944</v>
      </c>
      <c r="N30" s="14">
        <v>4984</v>
      </c>
      <c r="O30" s="14">
        <v>4806</v>
      </c>
      <c r="P30" s="14">
        <v>4401</v>
      </c>
      <c r="Q30" s="14">
        <v>3789</v>
      </c>
      <c r="R30" s="14">
        <v>2946</v>
      </c>
      <c r="S30" s="14">
        <v>2159</v>
      </c>
      <c r="T30" s="14">
        <v>1425</v>
      </c>
      <c r="U30" s="14">
        <v>1245</v>
      </c>
      <c r="V30" s="16">
        <v>1570</v>
      </c>
      <c r="W30" s="15">
        <v>0</v>
      </c>
      <c r="X30" s="14">
        <v>48</v>
      </c>
      <c r="Y30" s="14">
        <v>102</v>
      </c>
      <c r="Z30" s="14">
        <v>1075</v>
      </c>
      <c r="AA30" s="42" t="s">
        <v>75</v>
      </c>
      <c r="AB30" s="42"/>
    </row>
    <row r="31" spans="1:33" s="1" customFormat="1" ht="17.25" customHeight="1">
      <c r="A31" s="22" t="s">
        <v>74</v>
      </c>
      <c r="B31" s="19"/>
      <c r="C31" s="22"/>
      <c r="D31" s="18"/>
      <c r="E31" s="17">
        <v>96182</v>
      </c>
      <c r="F31" s="14">
        <v>5354</v>
      </c>
      <c r="G31" s="14">
        <v>6212</v>
      </c>
      <c r="H31" s="14">
        <v>6407</v>
      </c>
      <c r="I31" s="14">
        <v>6489</v>
      </c>
      <c r="J31" s="14">
        <v>7201</v>
      </c>
      <c r="K31" s="14">
        <v>7227</v>
      </c>
      <c r="L31" s="14">
        <v>7092</v>
      </c>
      <c r="M31" s="14">
        <v>7653</v>
      </c>
      <c r="N31" s="14">
        <v>7752</v>
      </c>
      <c r="O31" s="14">
        <v>7738</v>
      </c>
      <c r="P31" s="14">
        <v>7132</v>
      </c>
      <c r="Q31" s="14">
        <v>5810</v>
      </c>
      <c r="R31" s="14">
        <v>4291</v>
      </c>
      <c r="S31" s="14">
        <v>3221</v>
      </c>
      <c r="T31" s="14">
        <v>2150</v>
      </c>
      <c r="U31" s="14">
        <v>1548</v>
      </c>
      <c r="V31" s="16">
        <v>1782</v>
      </c>
      <c r="W31" s="15">
        <v>0</v>
      </c>
      <c r="X31" s="14">
        <v>376</v>
      </c>
      <c r="Y31" s="14">
        <v>273</v>
      </c>
      <c r="Z31" s="14">
        <v>474</v>
      </c>
      <c r="AA31" s="42" t="s">
        <v>73</v>
      </c>
      <c r="AB31" s="42"/>
    </row>
    <row r="32" spans="1:33" s="1" customFormat="1" ht="21" customHeight="1">
      <c r="A32" s="22" t="s">
        <v>72</v>
      </c>
      <c r="B32" s="19"/>
      <c r="C32" s="22"/>
      <c r="D32" s="18"/>
      <c r="E32" s="17">
        <v>30297</v>
      </c>
      <c r="F32" s="14">
        <v>1784</v>
      </c>
      <c r="G32" s="14">
        <v>2052</v>
      </c>
      <c r="H32" s="14">
        <v>2013</v>
      </c>
      <c r="I32" s="14">
        <v>2154</v>
      </c>
      <c r="J32" s="14">
        <v>2173</v>
      </c>
      <c r="K32" s="14">
        <v>2190</v>
      </c>
      <c r="L32" s="14">
        <v>2096</v>
      </c>
      <c r="M32" s="14">
        <v>2670</v>
      </c>
      <c r="N32" s="14">
        <v>2741</v>
      </c>
      <c r="O32" s="14">
        <v>2486</v>
      </c>
      <c r="P32" s="14">
        <v>2102</v>
      </c>
      <c r="Q32" s="14">
        <v>1680</v>
      </c>
      <c r="R32" s="14">
        <v>1289</v>
      </c>
      <c r="S32" s="14">
        <v>1081</v>
      </c>
      <c r="T32" s="14">
        <v>609</v>
      </c>
      <c r="U32" s="14">
        <v>435</v>
      </c>
      <c r="V32" s="16">
        <v>502</v>
      </c>
      <c r="W32" s="15">
        <v>0</v>
      </c>
      <c r="X32" s="14">
        <v>42</v>
      </c>
      <c r="Y32" s="14">
        <v>35</v>
      </c>
      <c r="Z32" s="14">
        <v>163</v>
      </c>
      <c r="AA32" s="42" t="s">
        <v>71</v>
      </c>
      <c r="AB32" s="42"/>
    </row>
    <row r="33" spans="1:28" s="1" customFormat="1" ht="21" customHeight="1">
      <c r="A33" s="22" t="s">
        <v>70</v>
      </c>
      <c r="B33" s="19"/>
      <c r="C33" s="22"/>
      <c r="D33" s="18"/>
      <c r="E33" s="17">
        <v>18574</v>
      </c>
      <c r="F33" s="14">
        <v>963</v>
      </c>
      <c r="G33" s="14">
        <v>1093</v>
      </c>
      <c r="H33" s="14">
        <v>1126</v>
      </c>
      <c r="I33" s="14">
        <v>1200</v>
      </c>
      <c r="J33" s="14">
        <v>1348</v>
      </c>
      <c r="K33" s="14">
        <v>1448</v>
      </c>
      <c r="L33" s="14">
        <v>1409</v>
      </c>
      <c r="M33" s="14">
        <v>1405</v>
      </c>
      <c r="N33" s="14">
        <v>1425</v>
      </c>
      <c r="O33" s="14">
        <v>1625</v>
      </c>
      <c r="P33" s="14">
        <v>1440</v>
      </c>
      <c r="Q33" s="14">
        <v>1212</v>
      </c>
      <c r="R33" s="14">
        <v>921</v>
      </c>
      <c r="S33" s="14">
        <v>728</v>
      </c>
      <c r="T33" s="14">
        <v>443</v>
      </c>
      <c r="U33" s="14">
        <v>299</v>
      </c>
      <c r="V33" s="16">
        <v>293</v>
      </c>
      <c r="W33" s="15">
        <v>0</v>
      </c>
      <c r="X33" s="14">
        <v>4</v>
      </c>
      <c r="Y33" s="14">
        <v>26</v>
      </c>
      <c r="Z33" s="14">
        <v>166</v>
      </c>
      <c r="AA33" s="42" t="s">
        <v>69</v>
      </c>
      <c r="AB33" s="42"/>
    </row>
    <row r="34" spans="1:28" s="106" customFormat="1" ht="27.75" customHeight="1">
      <c r="B34" s="106" t="s">
        <v>125</v>
      </c>
      <c r="C34" s="108"/>
      <c r="D34" s="106" t="s">
        <v>124</v>
      </c>
    </row>
    <row r="35" spans="1:28" s="105" customFormat="1">
      <c r="B35" s="109" t="s">
        <v>123</v>
      </c>
      <c r="C35" s="108"/>
      <c r="D35" s="107" t="s">
        <v>122</v>
      </c>
      <c r="E35" s="106"/>
    </row>
    <row r="36" spans="1:28" ht="6" customHeight="1">
      <c r="A36" s="73"/>
      <c r="B36" s="73"/>
      <c r="C36" s="73"/>
      <c r="D36" s="73"/>
      <c r="E36" s="73"/>
      <c r="F36" s="73"/>
      <c r="G36" s="73"/>
      <c r="H36" s="73"/>
      <c r="I36" s="73"/>
      <c r="J36" s="73"/>
      <c r="K36" s="73"/>
      <c r="L36" s="73"/>
      <c r="M36" s="73"/>
      <c r="N36" s="73"/>
      <c r="O36" s="73"/>
      <c r="W36" s="73"/>
      <c r="X36" s="73"/>
      <c r="Y36" s="73"/>
      <c r="Z36" s="73"/>
      <c r="AA36" s="73"/>
    </row>
    <row r="37" spans="1:28" s="71" customFormat="1" ht="21.75" customHeight="1">
      <c r="A37" s="268" t="s">
        <v>62</v>
      </c>
      <c r="B37" s="268"/>
      <c r="C37" s="268"/>
      <c r="D37" s="269"/>
      <c r="E37" s="104"/>
      <c r="F37" s="274" t="s">
        <v>61</v>
      </c>
      <c r="G37" s="275"/>
      <c r="H37" s="275"/>
      <c r="I37" s="275"/>
      <c r="J37" s="275"/>
      <c r="K37" s="275"/>
      <c r="L37" s="275"/>
      <c r="M37" s="275"/>
      <c r="N37" s="275"/>
      <c r="O37" s="275"/>
      <c r="P37" s="275"/>
      <c r="Q37" s="275"/>
      <c r="R37" s="275"/>
      <c r="S37" s="275"/>
      <c r="T37" s="275"/>
      <c r="U37" s="275"/>
      <c r="V37" s="275"/>
      <c r="W37" s="275"/>
      <c r="X37" s="275"/>
      <c r="Y37" s="275"/>
      <c r="Z37" s="276"/>
      <c r="AA37" s="277" t="s">
        <v>60</v>
      </c>
      <c r="AB37" s="278"/>
    </row>
    <row r="38" spans="1:28" s="71" customFormat="1" ht="15">
      <c r="A38" s="270"/>
      <c r="B38" s="270"/>
      <c r="C38" s="270"/>
      <c r="D38" s="271"/>
      <c r="E38" s="103"/>
      <c r="F38" s="102"/>
      <c r="G38" s="100"/>
      <c r="H38" s="101"/>
      <c r="I38" s="100"/>
      <c r="J38" s="101"/>
      <c r="K38" s="100"/>
      <c r="L38" s="101"/>
      <c r="M38" s="100"/>
      <c r="N38" s="101"/>
      <c r="O38" s="100"/>
      <c r="P38" s="101"/>
      <c r="Q38" s="100"/>
      <c r="R38" s="101"/>
      <c r="S38" s="100"/>
      <c r="T38" s="101"/>
      <c r="U38" s="100"/>
      <c r="V38" s="99" t="s">
        <v>59</v>
      </c>
      <c r="W38" s="98"/>
      <c r="X38" s="98" t="s">
        <v>58</v>
      </c>
      <c r="Y38" s="98" t="s">
        <v>57</v>
      </c>
      <c r="Z38" s="98" t="s">
        <v>56</v>
      </c>
      <c r="AA38" s="279"/>
      <c r="AB38" s="280"/>
    </row>
    <row r="39" spans="1:28" s="71" customFormat="1" ht="15">
      <c r="A39" s="270"/>
      <c r="B39" s="270"/>
      <c r="C39" s="270"/>
      <c r="D39" s="271"/>
      <c r="E39" s="97"/>
      <c r="F39" s="96"/>
      <c r="G39" s="96"/>
      <c r="H39" s="96"/>
      <c r="I39" s="96"/>
      <c r="J39" s="96"/>
      <c r="K39" s="96"/>
      <c r="L39" s="96"/>
      <c r="M39" s="96"/>
      <c r="N39" s="96"/>
      <c r="O39" s="96"/>
      <c r="P39" s="96"/>
      <c r="Q39" s="96"/>
      <c r="R39" s="96"/>
      <c r="S39" s="96"/>
      <c r="T39" s="96"/>
      <c r="U39" s="96"/>
      <c r="V39" s="97" t="s">
        <v>54</v>
      </c>
      <c r="W39" s="94"/>
      <c r="X39" s="94" t="s">
        <v>52</v>
      </c>
      <c r="Y39" s="94" t="s">
        <v>51</v>
      </c>
      <c r="Z39" s="94" t="s">
        <v>50</v>
      </c>
      <c r="AA39" s="279"/>
      <c r="AB39" s="280"/>
    </row>
    <row r="40" spans="1:28" s="71" customFormat="1" ht="15">
      <c r="A40" s="270"/>
      <c r="B40" s="270"/>
      <c r="C40" s="270"/>
      <c r="D40" s="271"/>
      <c r="E40" s="97" t="s">
        <v>55</v>
      </c>
      <c r="F40" s="96"/>
      <c r="G40" s="96"/>
      <c r="H40" s="96"/>
      <c r="I40" s="96"/>
      <c r="J40" s="96"/>
      <c r="K40" s="96"/>
      <c r="L40" s="96"/>
      <c r="M40" s="96"/>
      <c r="N40" s="96"/>
      <c r="O40" s="96"/>
      <c r="P40" s="96"/>
      <c r="Q40" s="96"/>
      <c r="R40" s="96"/>
      <c r="S40" s="96"/>
      <c r="T40" s="96"/>
      <c r="U40" s="96"/>
      <c r="V40" s="95" t="s">
        <v>32</v>
      </c>
      <c r="W40" s="122" t="s">
        <v>53</v>
      </c>
      <c r="X40" s="94" t="s">
        <v>30</v>
      </c>
      <c r="Y40" s="94" t="s">
        <v>29</v>
      </c>
      <c r="Z40" s="94" t="s">
        <v>28</v>
      </c>
      <c r="AA40" s="279"/>
      <c r="AB40" s="280"/>
    </row>
    <row r="41" spans="1:28" s="71" customFormat="1" ht="15">
      <c r="A41" s="272"/>
      <c r="B41" s="272"/>
      <c r="C41" s="272"/>
      <c r="D41" s="273"/>
      <c r="E41" s="93" t="s">
        <v>49</v>
      </c>
      <c r="F41" s="92" t="s">
        <v>48</v>
      </c>
      <c r="G41" s="90" t="s">
        <v>47</v>
      </c>
      <c r="H41" s="91" t="s">
        <v>46</v>
      </c>
      <c r="I41" s="90" t="s">
        <v>45</v>
      </c>
      <c r="J41" s="91" t="s">
        <v>44</v>
      </c>
      <c r="K41" s="90" t="s">
        <v>43</v>
      </c>
      <c r="L41" s="91" t="s">
        <v>42</v>
      </c>
      <c r="M41" s="90" t="s">
        <v>41</v>
      </c>
      <c r="N41" s="91" t="s">
        <v>40</v>
      </c>
      <c r="O41" s="90" t="s">
        <v>39</v>
      </c>
      <c r="P41" s="91" t="s">
        <v>38</v>
      </c>
      <c r="Q41" s="90" t="s">
        <v>37</v>
      </c>
      <c r="R41" s="91" t="s">
        <v>36</v>
      </c>
      <c r="S41" s="90" t="s">
        <v>35</v>
      </c>
      <c r="T41" s="91" t="s">
        <v>34</v>
      </c>
      <c r="U41" s="90" t="s">
        <v>33</v>
      </c>
      <c r="V41" s="89" t="s">
        <v>27</v>
      </c>
      <c r="W41" s="123" t="s">
        <v>31</v>
      </c>
      <c r="X41" s="88" t="s">
        <v>26</v>
      </c>
      <c r="Y41" s="88" t="s">
        <v>25</v>
      </c>
      <c r="Z41" s="88" t="s">
        <v>24</v>
      </c>
      <c r="AA41" s="281"/>
      <c r="AB41" s="282"/>
    </row>
    <row r="42" spans="1:28" s="1" customFormat="1" ht="21" customHeight="1">
      <c r="A42" s="22" t="s">
        <v>68</v>
      </c>
      <c r="B42" s="19"/>
      <c r="C42" s="22"/>
      <c r="D42" s="18"/>
      <c r="E42" s="17">
        <v>12545</v>
      </c>
      <c r="F42" s="14">
        <v>660</v>
      </c>
      <c r="G42" s="14">
        <v>771</v>
      </c>
      <c r="H42" s="14">
        <v>750</v>
      </c>
      <c r="I42" s="14">
        <v>800</v>
      </c>
      <c r="J42" s="14">
        <v>934</v>
      </c>
      <c r="K42" s="14">
        <v>946</v>
      </c>
      <c r="L42" s="14">
        <v>886</v>
      </c>
      <c r="M42" s="14">
        <v>1068</v>
      </c>
      <c r="N42" s="14">
        <v>1070</v>
      </c>
      <c r="O42" s="14">
        <v>1051</v>
      </c>
      <c r="P42" s="14">
        <v>954</v>
      </c>
      <c r="Q42" s="14">
        <v>738</v>
      </c>
      <c r="R42" s="14">
        <v>555</v>
      </c>
      <c r="S42" s="14">
        <v>467</v>
      </c>
      <c r="T42" s="14">
        <v>320</v>
      </c>
      <c r="U42" s="14">
        <v>221</v>
      </c>
      <c r="V42" s="16">
        <v>220</v>
      </c>
      <c r="W42" s="15">
        <v>0</v>
      </c>
      <c r="X42" s="14">
        <v>5</v>
      </c>
      <c r="Y42" s="14">
        <v>12</v>
      </c>
      <c r="Z42" s="14">
        <v>117</v>
      </c>
      <c r="AA42" s="42" t="s">
        <v>67</v>
      </c>
      <c r="AB42" s="42"/>
    </row>
    <row r="43" spans="1:28" s="12" customFormat="1" ht="15.75" customHeight="1">
      <c r="A43" s="22" t="s">
        <v>23</v>
      </c>
      <c r="B43" s="19"/>
      <c r="C43" s="22"/>
      <c r="D43" s="18"/>
      <c r="E43" s="17">
        <v>22355</v>
      </c>
      <c r="F43" s="14">
        <v>1330</v>
      </c>
      <c r="G43" s="14">
        <v>1527</v>
      </c>
      <c r="H43" s="14">
        <v>1445</v>
      </c>
      <c r="I43" s="14">
        <v>1421</v>
      </c>
      <c r="J43" s="14">
        <v>1532</v>
      </c>
      <c r="K43" s="14">
        <v>1676</v>
      </c>
      <c r="L43" s="14">
        <v>1723</v>
      </c>
      <c r="M43" s="14">
        <v>1915</v>
      </c>
      <c r="N43" s="14">
        <v>1841</v>
      </c>
      <c r="O43" s="14">
        <v>1701</v>
      </c>
      <c r="P43" s="14">
        <v>1679</v>
      </c>
      <c r="Q43" s="14">
        <v>1336</v>
      </c>
      <c r="R43" s="14">
        <v>1031</v>
      </c>
      <c r="S43" s="14">
        <v>783</v>
      </c>
      <c r="T43" s="14">
        <v>521</v>
      </c>
      <c r="U43" s="14">
        <v>352</v>
      </c>
      <c r="V43" s="16">
        <v>383</v>
      </c>
      <c r="W43" s="15">
        <v>0</v>
      </c>
      <c r="X43" s="14">
        <v>24</v>
      </c>
      <c r="Y43" s="14">
        <v>45</v>
      </c>
      <c r="Z43" s="14">
        <v>90</v>
      </c>
      <c r="AA43" s="13" t="s">
        <v>22</v>
      </c>
      <c r="AB43" s="13"/>
    </row>
    <row r="44" spans="1:28" s="12" customFormat="1" ht="15.75" customHeight="1">
      <c r="A44" s="22" t="s">
        <v>21</v>
      </c>
      <c r="B44" s="19"/>
      <c r="C44" s="22"/>
      <c r="D44" s="18"/>
      <c r="E44" s="17">
        <v>12674</v>
      </c>
      <c r="F44" s="14">
        <v>705</v>
      </c>
      <c r="G44" s="14">
        <v>826</v>
      </c>
      <c r="H44" s="14">
        <v>897</v>
      </c>
      <c r="I44" s="14">
        <v>883</v>
      </c>
      <c r="J44" s="14">
        <v>819</v>
      </c>
      <c r="K44" s="14">
        <v>999</v>
      </c>
      <c r="L44" s="14">
        <v>995</v>
      </c>
      <c r="M44" s="14">
        <v>1083</v>
      </c>
      <c r="N44" s="14">
        <v>1079</v>
      </c>
      <c r="O44" s="14">
        <v>998</v>
      </c>
      <c r="P44" s="14">
        <v>925</v>
      </c>
      <c r="Q44" s="14">
        <v>681</v>
      </c>
      <c r="R44" s="14">
        <v>547</v>
      </c>
      <c r="S44" s="14">
        <v>450</v>
      </c>
      <c r="T44" s="14">
        <v>298</v>
      </c>
      <c r="U44" s="14">
        <v>208</v>
      </c>
      <c r="V44" s="16">
        <v>227</v>
      </c>
      <c r="W44" s="15">
        <v>0</v>
      </c>
      <c r="X44" s="14">
        <v>6</v>
      </c>
      <c r="Y44" s="14">
        <v>11</v>
      </c>
      <c r="Z44" s="14">
        <v>37</v>
      </c>
      <c r="AA44" s="13" t="s">
        <v>20</v>
      </c>
      <c r="AB44" s="13"/>
    </row>
    <row r="45" spans="1:28" s="12" customFormat="1" ht="15.75" customHeight="1">
      <c r="A45" s="22" t="s">
        <v>19</v>
      </c>
      <c r="B45" s="19"/>
      <c r="C45" s="22"/>
      <c r="D45" s="18"/>
      <c r="E45" s="17">
        <v>14166</v>
      </c>
      <c r="F45" s="14">
        <v>663</v>
      </c>
      <c r="G45" s="14">
        <v>760</v>
      </c>
      <c r="H45" s="14">
        <v>893</v>
      </c>
      <c r="I45" s="14">
        <v>995</v>
      </c>
      <c r="J45" s="14">
        <v>1031</v>
      </c>
      <c r="K45" s="14">
        <v>1074</v>
      </c>
      <c r="L45" s="14">
        <v>996</v>
      </c>
      <c r="M45" s="14">
        <v>1188</v>
      </c>
      <c r="N45" s="14">
        <v>1187</v>
      </c>
      <c r="O45" s="14">
        <v>1220</v>
      </c>
      <c r="P45" s="14">
        <v>1046</v>
      </c>
      <c r="Q45" s="14">
        <v>879</v>
      </c>
      <c r="R45" s="14">
        <v>735</v>
      </c>
      <c r="S45" s="14">
        <v>576</v>
      </c>
      <c r="T45" s="14">
        <v>378</v>
      </c>
      <c r="U45" s="14">
        <v>239</v>
      </c>
      <c r="V45" s="16">
        <v>227</v>
      </c>
      <c r="W45" s="15">
        <v>0</v>
      </c>
      <c r="X45" s="14">
        <v>2</v>
      </c>
      <c r="Y45" s="14">
        <v>16</v>
      </c>
      <c r="Z45" s="14">
        <v>61</v>
      </c>
      <c r="AA45" s="13" t="s">
        <v>18</v>
      </c>
      <c r="AB45" s="13"/>
    </row>
    <row r="46" spans="1:28" s="12" customFormat="1" ht="15.75" customHeight="1">
      <c r="A46" s="22" t="s">
        <v>17</v>
      </c>
      <c r="B46" s="19"/>
      <c r="C46" s="22"/>
      <c r="D46" s="18"/>
      <c r="E46" s="17">
        <v>20787</v>
      </c>
      <c r="F46" s="14">
        <v>1094</v>
      </c>
      <c r="G46" s="14">
        <v>1218</v>
      </c>
      <c r="H46" s="14">
        <v>1249</v>
      </c>
      <c r="I46" s="14">
        <v>1322</v>
      </c>
      <c r="J46" s="14">
        <v>1446</v>
      </c>
      <c r="K46" s="14">
        <v>1512</v>
      </c>
      <c r="L46" s="14">
        <v>1608</v>
      </c>
      <c r="M46" s="14">
        <v>1633</v>
      </c>
      <c r="N46" s="14">
        <v>1741</v>
      </c>
      <c r="O46" s="14">
        <v>1650</v>
      </c>
      <c r="P46" s="14">
        <v>1555</v>
      </c>
      <c r="Q46" s="14">
        <v>1214</v>
      </c>
      <c r="R46" s="14">
        <v>856</v>
      </c>
      <c r="S46" s="14">
        <v>770</v>
      </c>
      <c r="T46" s="14">
        <v>579</v>
      </c>
      <c r="U46" s="14">
        <v>385</v>
      </c>
      <c r="V46" s="16">
        <v>399</v>
      </c>
      <c r="W46" s="15">
        <v>0</v>
      </c>
      <c r="X46" s="14">
        <v>16</v>
      </c>
      <c r="Y46" s="14">
        <v>19</v>
      </c>
      <c r="Z46" s="14">
        <v>521</v>
      </c>
      <c r="AA46" s="13" t="s">
        <v>16</v>
      </c>
      <c r="AB46" s="13"/>
    </row>
    <row r="47" spans="1:28" s="12" customFormat="1" ht="15.75" customHeight="1">
      <c r="A47" s="22" t="s">
        <v>15</v>
      </c>
      <c r="B47" s="19"/>
      <c r="C47" s="22"/>
      <c r="D47" s="18"/>
      <c r="E47" s="17">
        <v>16382</v>
      </c>
      <c r="F47" s="14">
        <v>879</v>
      </c>
      <c r="G47" s="14">
        <v>1061</v>
      </c>
      <c r="H47" s="14">
        <v>1055</v>
      </c>
      <c r="I47" s="14">
        <v>1159</v>
      </c>
      <c r="J47" s="14">
        <v>1138</v>
      </c>
      <c r="K47" s="14">
        <v>1194</v>
      </c>
      <c r="L47" s="14">
        <v>1247</v>
      </c>
      <c r="M47" s="14">
        <v>1341</v>
      </c>
      <c r="N47" s="14">
        <v>1435</v>
      </c>
      <c r="O47" s="14">
        <v>1408</v>
      </c>
      <c r="P47" s="14">
        <v>1211</v>
      </c>
      <c r="Q47" s="14">
        <v>1030</v>
      </c>
      <c r="R47" s="14">
        <v>761</v>
      </c>
      <c r="S47" s="14">
        <v>562</v>
      </c>
      <c r="T47" s="14">
        <v>365</v>
      </c>
      <c r="U47" s="14">
        <v>255</v>
      </c>
      <c r="V47" s="16">
        <v>201</v>
      </c>
      <c r="W47" s="15">
        <v>0</v>
      </c>
      <c r="X47" s="14">
        <v>7</v>
      </c>
      <c r="Y47" s="14">
        <v>22</v>
      </c>
      <c r="Z47" s="14">
        <v>51</v>
      </c>
      <c r="AA47" s="13" t="s">
        <v>14</v>
      </c>
      <c r="AB47" s="13"/>
    </row>
    <row r="48" spans="1:28" s="12" customFormat="1" ht="15.75" customHeight="1">
      <c r="A48" s="22" t="s">
        <v>13</v>
      </c>
      <c r="B48" s="19"/>
      <c r="C48" s="22"/>
      <c r="D48" s="18"/>
      <c r="E48" s="17">
        <v>12243</v>
      </c>
      <c r="F48" s="14">
        <v>575</v>
      </c>
      <c r="G48" s="14">
        <v>708</v>
      </c>
      <c r="H48" s="14">
        <v>732</v>
      </c>
      <c r="I48" s="14">
        <v>790</v>
      </c>
      <c r="J48" s="14">
        <v>830</v>
      </c>
      <c r="K48" s="14">
        <v>875</v>
      </c>
      <c r="L48" s="14">
        <v>882</v>
      </c>
      <c r="M48" s="14">
        <v>1029</v>
      </c>
      <c r="N48" s="14">
        <v>1009</v>
      </c>
      <c r="O48" s="14">
        <v>1059</v>
      </c>
      <c r="P48" s="14">
        <v>912</v>
      </c>
      <c r="Q48" s="14">
        <v>733</v>
      </c>
      <c r="R48" s="14">
        <v>618</v>
      </c>
      <c r="S48" s="14">
        <v>471</v>
      </c>
      <c r="T48" s="14">
        <v>349</v>
      </c>
      <c r="U48" s="14">
        <v>225</v>
      </c>
      <c r="V48" s="16">
        <v>223</v>
      </c>
      <c r="W48" s="15">
        <v>0</v>
      </c>
      <c r="X48" s="14">
        <v>8</v>
      </c>
      <c r="Y48" s="14">
        <v>16</v>
      </c>
      <c r="Z48" s="14">
        <v>199</v>
      </c>
      <c r="AA48" s="13" t="s">
        <v>12</v>
      </c>
      <c r="AB48" s="13"/>
    </row>
    <row r="49" spans="1:28" s="12" customFormat="1" ht="15.75" customHeight="1">
      <c r="A49" s="22" t="s">
        <v>11</v>
      </c>
      <c r="B49" s="19"/>
      <c r="C49" s="22"/>
      <c r="D49" s="18"/>
      <c r="E49" s="17">
        <v>12079</v>
      </c>
      <c r="F49" s="14">
        <v>575</v>
      </c>
      <c r="G49" s="14">
        <v>719</v>
      </c>
      <c r="H49" s="14">
        <v>729</v>
      </c>
      <c r="I49" s="14">
        <v>760</v>
      </c>
      <c r="J49" s="14">
        <v>844</v>
      </c>
      <c r="K49" s="14">
        <v>840</v>
      </c>
      <c r="L49" s="14">
        <v>897</v>
      </c>
      <c r="M49" s="14">
        <v>1018</v>
      </c>
      <c r="N49" s="14">
        <v>1012</v>
      </c>
      <c r="O49" s="14">
        <v>1089</v>
      </c>
      <c r="P49" s="14">
        <v>929</v>
      </c>
      <c r="Q49" s="14">
        <v>707</v>
      </c>
      <c r="R49" s="14">
        <v>559</v>
      </c>
      <c r="S49" s="14">
        <v>477</v>
      </c>
      <c r="T49" s="14">
        <v>344</v>
      </c>
      <c r="U49" s="14">
        <v>193</v>
      </c>
      <c r="V49" s="16">
        <v>200</v>
      </c>
      <c r="W49" s="15">
        <v>0</v>
      </c>
      <c r="X49" s="14">
        <v>2</v>
      </c>
      <c r="Y49" s="14">
        <v>23</v>
      </c>
      <c r="Z49" s="14">
        <v>162</v>
      </c>
      <c r="AA49" s="13" t="s">
        <v>10</v>
      </c>
      <c r="AB49" s="13"/>
    </row>
    <row r="50" spans="1:28" s="12" customFormat="1" ht="15.75" customHeight="1">
      <c r="A50" s="22" t="s">
        <v>9</v>
      </c>
      <c r="B50" s="19"/>
      <c r="C50" s="22"/>
      <c r="D50" s="18"/>
      <c r="E50" s="17">
        <v>17588</v>
      </c>
      <c r="F50" s="14">
        <v>901</v>
      </c>
      <c r="G50" s="14">
        <v>925</v>
      </c>
      <c r="H50" s="14">
        <v>1068</v>
      </c>
      <c r="I50" s="14">
        <v>1091</v>
      </c>
      <c r="J50" s="14">
        <v>1245</v>
      </c>
      <c r="K50" s="14">
        <v>1328</v>
      </c>
      <c r="L50" s="14">
        <v>1324</v>
      </c>
      <c r="M50" s="14">
        <v>1421</v>
      </c>
      <c r="N50" s="14">
        <v>1528</v>
      </c>
      <c r="O50" s="14">
        <v>1526</v>
      </c>
      <c r="P50" s="14">
        <v>1297</v>
      </c>
      <c r="Q50" s="14">
        <v>1148</v>
      </c>
      <c r="R50" s="14">
        <v>780</v>
      </c>
      <c r="S50" s="14">
        <v>657</v>
      </c>
      <c r="T50" s="14">
        <v>484</v>
      </c>
      <c r="U50" s="14">
        <v>358</v>
      </c>
      <c r="V50" s="16">
        <v>395</v>
      </c>
      <c r="W50" s="15">
        <v>0</v>
      </c>
      <c r="X50" s="14">
        <v>11</v>
      </c>
      <c r="Y50" s="14">
        <v>27</v>
      </c>
      <c r="Z50" s="14">
        <v>74</v>
      </c>
      <c r="AA50" s="13" t="s">
        <v>8</v>
      </c>
      <c r="AB50" s="13"/>
    </row>
    <row r="51" spans="1:28" s="113" customFormat="1" ht="18.75" customHeight="1">
      <c r="B51" s="113" t="s">
        <v>5</v>
      </c>
      <c r="E51" s="118">
        <v>1337977</v>
      </c>
      <c r="F51" s="115">
        <v>65491</v>
      </c>
      <c r="G51" s="117">
        <v>74753</v>
      </c>
      <c r="H51" s="118">
        <v>77655</v>
      </c>
      <c r="I51" s="115">
        <v>80373</v>
      </c>
      <c r="J51" s="117">
        <v>91525</v>
      </c>
      <c r="K51" s="116">
        <v>90132</v>
      </c>
      <c r="L51" s="115">
        <v>92951</v>
      </c>
      <c r="M51" s="116">
        <v>106302</v>
      </c>
      <c r="N51" s="118">
        <v>109782</v>
      </c>
      <c r="O51" s="115">
        <v>112330</v>
      </c>
      <c r="P51" s="117">
        <v>105863</v>
      </c>
      <c r="Q51" s="115">
        <v>88248</v>
      </c>
      <c r="R51" s="116">
        <v>66562</v>
      </c>
      <c r="S51" s="115">
        <v>56974</v>
      </c>
      <c r="T51" s="116">
        <v>39432</v>
      </c>
      <c r="U51" s="115">
        <v>29106</v>
      </c>
      <c r="V51" s="116">
        <v>38554</v>
      </c>
      <c r="W51" s="87">
        <v>2</v>
      </c>
      <c r="X51" s="116">
        <v>1151</v>
      </c>
      <c r="Y51" s="115">
        <v>1254</v>
      </c>
      <c r="Z51" s="115">
        <v>9537</v>
      </c>
      <c r="AA51" s="114"/>
      <c r="AB51" s="114" t="s">
        <v>4</v>
      </c>
    </row>
    <row r="52" spans="1:28" s="19" customFormat="1" ht="18" customHeight="1">
      <c r="A52" s="19" t="s">
        <v>113</v>
      </c>
      <c r="E52" s="17">
        <v>236150</v>
      </c>
      <c r="F52" s="15">
        <v>11125</v>
      </c>
      <c r="G52" s="47">
        <v>12849</v>
      </c>
      <c r="H52" s="17">
        <v>13885</v>
      </c>
      <c r="I52" s="15">
        <v>14145</v>
      </c>
      <c r="J52" s="47">
        <v>16259</v>
      </c>
      <c r="K52" s="46">
        <v>15741</v>
      </c>
      <c r="L52" s="15">
        <v>16935</v>
      </c>
      <c r="M52" s="46">
        <v>19345</v>
      </c>
      <c r="N52" s="17">
        <v>20077</v>
      </c>
      <c r="O52" s="15">
        <v>19671</v>
      </c>
      <c r="P52" s="47">
        <v>18860</v>
      </c>
      <c r="Q52" s="15">
        <v>16552</v>
      </c>
      <c r="R52" s="46">
        <v>12204</v>
      </c>
      <c r="S52" s="15">
        <v>9664</v>
      </c>
      <c r="T52" s="46">
        <v>6659</v>
      </c>
      <c r="U52" s="15">
        <v>4534</v>
      </c>
      <c r="V52" s="46">
        <v>5745</v>
      </c>
      <c r="W52" s="15">
        <v>0</v>
      </c>
      <c r="X52" s="15">
        <v>390</v>
      </c>
      <c r="Y52" s="15">
        <v>589</v>
      </c>
      <c r="Z52" s="15">
        <v>921</v>
      </c>
      <c r="AA52" s="13" t="s">
        <v>112</v>
      </c>
      <c r="AB52" s="13"/>
    </row>
    <row r="53" spans="1:28" s="19" customFormat="1" ht="18" customHeight="1">
      <c r="A53" s="19" t="s">
        <v>111</v>
      </c>
      <c r="E53" s="17">
        <v>48872</v>
      </c>
      <c r="F53" s="15">
        <v>2435</v>
      </c>
      <c r="G53" s="47">
        <v>2783</v>
      </c>
      <c r="H53" s="17">
        <v>2807</v>
      </c>
      <c r="I53" s="15">
        <v>2880</v>
      </c>
      <c r="J53" s="47">
        <v>3333</v>
      </c>
      <c r="K53" s="46">
        <v>3242</v>
      </c>
      <c r="L53" s="15">
        <v>3385</v>
      </c>
      <c r="M53" s="46">
        <v>3992</v>
      </c>
      <c r="N53" s="17">
        <v>4059</v>
      </c>
      <c r="O53" s="15">
        <v>4187</v>
      </c>
      <c r="P53" s="47">
        <v>4045</v>
      </c>
      <c r="Q53" s="15">
        <v>2932</v>
      </c>
      <c r="R53" s="46">
        <v>2537</v>
      </c>
      <c r="S53" s="15">
        <v>1995</v>
      </c>
      <c r="T53" s="46">
        <v>1471</v>
      </c>
      <c r="U53" s="15">
        <v>1072</v>
      </c>
      <c r="V53" s="46">
        <v>1478</v>
      </c>
      <c r="W53" s="15">
        <v>0</v>
      </c>
      <c r="X53" s="15">
        <v>13</v>
      </c>
      <c r="Y53" s="15">
        <v>15</v>
      </c>
      <c r="Z53" s="15">
        <v>211</v>
      </c>
      <c r="AA53" s="13" t="s">
        <v>110</v>
      </c>
      <c r="AB53" s="13"/>
    </row>
    <row r="54" spans="1:28" s="22" customFormat="1" ht="18" customHeight="1">
      <c r="A54" s="19" t="s">
        <v>109</v>
      </c>
      <c r="B54" s="19"/>
      <c r="C54" s="19"/>
      <c r="D54" s="19"/>
      <c r="E54" s="17">
        <v>35541</v>
      </c>
      <c r="F54" s="15">
        <v>2096</v>
      </c>
      <c r="G54" s="47">
        <v>2392</v>
      </c>
      <c r="H54" s="17">
        <v>2270</v>
      </c>
      <c r="I54" s="15">
        <v>2414</v>
      </c>
      <c r="J54" s="47">
        <v>2702</v>
      </c>
      <c r="K54" s="46">
        <v>2621</v>
      </c>
      <c r="L54" s="15">
        <v>2666</v>
      </c>
      <c r="M54" s="46">
        <v>2958</v>
      </c>
      <c r="N54" s="17">
        <v>2952</v>
      </c>
      <c r="O54" s="15">
        <v>2905</v>
      </c>
      <c r="P54" s="47">
        <v>2556</v>
      </c>
      <c r="Q54" s="15">
        <v>1958</v>
      </c>
      <c r="R54" s="46">
        <v>1454</v>
      </c>
      <c r="S54" s="15">
        <v>1170</v>
      </c>
      <c r="T54" s="46">
        <v>771</v>
      </c>
      <c r="U54" s="15">
        <v>666</v>
      </c>
      <c r="V54" s="46">
        <v>756</v>
      </c>
      <c r="W54" s="15">
        <v>0</v>
      </c>
      <c r="X54" s="15">
        <v>50</v>
      </c>
      <c r="Y54" s="15">
        <v>8</v>
      </c>
      <c r="Z54" s="15">
        <v>176</v>
      </c>
      <c r="AA54" s="13" t="s">
        <v>108</v>
      </c>
      <c r="AB54" s="13"/>
    </row>
    <row r="55" spans="1:28" s="45" customFormat="1" ht="23.25" customHeight="1">
      <c r="A55" s="22" t="s">
        <v>107</v>
      </c>
      <c r="B55" s="19"/>
      <c r="C55" s="19"/>
      <c r="D55" s="22"/>
      <c r="E55" s="17">
        <v>41250</v>
      </c>
      <c r="F55" s="15">
        <v>1866</v>
      </c>
      <c r="G55" s="47">
        <v>2289</v>
      </c>
      <c r="H55" s="17">
        <v>2407</v>
      </c>
      <c r="I55" s="15">
        <v>2374</v>
      </c>
      <c r="J55" s="47">
        <v>2726</v>
      </c>
      <c r="K55" s="46">
        <v>2662</v>
      </c>
      <c r="L55" s="15">
        <v>2770</v>
      </c>
      <c r="M55" s="46">
        <v>3244</v>
      </c>
      <c r="N55" s="17">
        <v>3273</v>
      </c>
      <c r="O55" s="15">
        <v>3427</v>
      </c>
      <c r="P55" s="47">
        <v>3318</v>
      </c>
      <c r="Q55" s="15">
        <v>2541</v>
      </c>
      <c r="R55" s="46">
        <v>1954</v>
      </c>
      <c r="S55" s="15">
        <v>1867</v>
      </c>
      <c r="T55" s="46">
        <v>1335</v>
      </c>
      <c r="U55" s="15">
        <v>969</v>
      </c>
      <c r="V55" s="46">
        <v>1347</v>
      </c>
      <c r="W55" s="15">
        <v>0</v>
      </c>
      <c r="X55" s="15">
        <v>20</v>
      </c>
      <c r="Y55" s="15">
        <v>7</v>
      </c>
      <c r="Z55" s="15">
        <v>854</v>
      </c>
      <c r="AA55" s="13" t="s">
        <v>106</v>
      </c>
      <c r="AB55" s="13"/>
    </row>
    <row r="56" spans="1:28" s="45" customFormat="1" ht="18" customHeight="1">
      <c r="A56" s="19" t="s">
        <v>105</v>
      </c>
      <c r="B56" s="19"/>
      <c r="C56" s="19"/>
      <c r="D56" s="19"/>
      <c r="E56" s="17">
        <v>10705</v>
      </c>
      <c r="F56" s="15">
        <v>514</v>
      </c>
      <c r="G56" s="47">
        <v>638</v>
      </c>
      <c r="H56" s="17">
        <v>614</v>
      </c>
      <c r="I56" s="15">
        <v>641</v>
      </c>
      <c r="J56" s="47">
        <v>728</v>
      </c>
      <c r="K56" s="46">
        <v>730</v>
      </c>
      <c r="L56" s="15">
        <v>782</v>
      </c>
      <c r="M56" s="46">
        <v>822</v>
      </c>
      <c r="N56" s="17">
        <v>828</v>
      </c>
      <c r="O56" s="15">
        <v>875</v>
      </c>
      <c r="P56" s="47">
        <v>799</v>
      </c>
      <c r="Q56" s="15">
        <v>636</v>
      </c>
      <c r="R56" s="46">
        <v>509</v>
      </c>
      <c r="S56" s="15">
        <v>518</v>
      </c>
      <c r="T56" s="46">
        <v>300</v>
      </c>
      <c r="U56" s="15">
        <v>243</v>
      </c>
      <c r="V56" s="46">
        <v>331</v>
      </c>
      <c r="W56" s="15">
        <v>0</v>
      </c>
      <c r="X56" s="15">
        <v>2</v>
      </c>
      <c r="Y56" s="15">
        <v>6</v>
      </c>
      <c r="Z56" s="15">
        <v>189</v>
      </c>
      <c r="AA56" s="13" t="s">
        <v>104</v>
      </c>
      <c r="AB56" s="13"/>
    </row>
    <row r="57" spans="1:28" s="45" customFormat="1" ht="18" customHeight="1">
      <c r="A57" s="19" t="s">
        <v>103</v>
      </c>
      <c r="B57" s="19"/>
      <c r="C57" s="19"/>
      <c r="D57" s="19"/>
      <c r="E57" s="17">
        <v>35993</v>
      </c>
      <c r="F57" s="15">
        <v>1884</v>
      </c>
      <c r="G57" s="47">
        <v>2070</v>
      </c>
      <c r="H57" s="17">
        <v>2233</v>
      </c>
      <c r="I57" s="15">
        <v>2234</v>
      </c>
      <c r="J57" s="47">
        <v>2589</v>
      </c>
      <c r="K57" s="46">
        <v>2529</v>
      </c>
      <c r="L57" s="15">
        <v>2527</v>
      </c>
      <c r="M57" s="46">
        <v>2886</v>
      </c>
      <c r="N57" s="17">
        <v>3066</v>
      </c>
      <c r="O57" s="15">
        <v>3208</v>
      </c>
      <c r="P57" s="47">
        <v>2846</v>
      </c>
      <c r="Q57" s="15">
        <v>2167</v>
      </c>
      <c r="R57" s="46">
        <v>1573</v>
      </c>
      <c r="S57" s="15">
        <v>1377</v>
      </c>
      <c r="T57" s="46">
        <v>1029</v>
      </c>
      <c r="U57" s="15">
        <v>760</v>
      </c>
      <c r="V57" s="46">
        <v>888</v>
      </c>
      <c r="W57" s="15">
        <v>0</v>
      </c>
      <c r="X57" s="15">
        <v>7</v>
      </c>
      <c r="Y57" s="15">
        <v>44</v>
      </c>
      <c r="Z57" s="15">
        <v>76</v>
      </c>
      <c r="AA57" s="48" t="s">
        <v>102</v>
      </c>
      <c r="AB57" s="13"/>
    </row>
    <row r="58" spans="1:28" s="45" customFormat="1" ht="18" customHeight="1">
      <c r="A58" s="19" t="s">
        <v>101</v>
      </c>
      <c r="B58" s="19"/>
      <c r="C58" s="19"/>
      <c r="D58" s="19"/>
      <c r="E58" s="17">
        <v>42297</v>
      </c>
      <c r="F58" s="15">
        <v>2051</v>
      </c>
      <c r="G58" s="47">
        <v>2338</v>
      </c>
      <c r="H58" s="17">
        <v>2270</v>
      </c>
      <c r="I58" s="15">
        <v>2403</v>
      </c>
      <c r="J58" s="47">
        <v>2717</v>
      </c>
      <c r="K58" s="46">
        <v>2847</v>
      </c>
      <c r="L58" s="15">
        <v>2956</v>
      </c>
      <c r="M58" s="46">
        <v>3433</v>
      </c>
      <c r="N58" s="17">
        <v>3604</v>
      </c>
      <c r="O58" s="15">
        <v>3685</v>
      </c>
      <c r="P58" s="47">
        <v>3513</v>
      </c>
      <c r="Q58" s="15">
        <v>2714</v>
      </c>
      <c r="R58" s="46">
        <v>2039</v>
      </c>
      <c r="S58" s="15">
        <v>1854</v>
      </c>
      <c r="T58" s="46">
        <v>1328</v>
      </c>
      <c r="U58" s="15">
        <v>1000</v>
      </c>
      <c r="V58" s="46">
        <v>1377</v>
      </c>
      <c r="W58" s="15">
        <v>0</v>
      </c>
      <c r="X58" s="15">
        <v>8</v>
      </c>
      <c r="Y58" s="15">
        <v>49</v>
      </c>
      <c r="Z58" s="15">
        <v>111</v>
      </c>
      <c r="AA58" s="48" t="s">
        <v>100</v>
      </c>
      <c r="AB58" s="13"/>
    </row>
    <row r="59" spans="1:28" s="1" customFormat="1" ht="19.5" customHeight="1">
      <c r="A59" s="19" t="s">
        <v>99</v>
      </c>
      <c r="B59" s="19"/>
      <c r="C59" s="19"/>
      <c r="D59" s="19"/>
      <c r="E59" s="17">
        <v>65252</v>
      </c>
      <c r="F59" s="14">
        <v>3326</v>
      </c>
      <c r="G59" s="14">
        <v>3643</v>
      </c>
      <c r="H59" s="14">
        <v>3738</v>
      </c>
      <c r="I59" s="14">
        <v>3881</v>
      </c>
      <c r="J59" s="14">
        <v>4397</v>
      </c>
      <c r="K59" s="14">
        <v>4537</v>
      </c>
      <c r="L59" s="14">
        <v>4615</v>
      </c>
      <c r="M59" s="14">
        <v>5026</v>
      </c>
      <c r="N59" s="14">
        <v>5254</v>
      </c>
      <c r="O59" s="14">
        <v>5465</v>
      </c>
      <c r="P59" s="14">
        <v>5300</v>
      </c>
      <c r="Q59" s="14">
        <v>4296</v>
      </c>
      <c r="R59" s="14">
        <v>3131</v>
      </c>
      <c r="S59" s="14">
        <v>2773</v>
      </c>
      <c r="T59" s="14">
        <v>1959</v>
      </c>
      <c r="U59" s="14">
        <v>1483</v>
      </c>
      <c r="V59" s="16">
        <v>2116</v>
      </c>
      <c r="W59" s="15">
        <v>0</v>
      </c>
      <c r="X59" s="14">
        <v>23</v>
      </c>
      <c r="Y59" s="14">
        <v>26</v>
      </c>
      <c r="Z59" s="14">
        <v>263</v>
      </c>
      <c r="AA59" s="42" t="s">
        <v>98</v>
      </c>
      <c r="AB59" s="42"/>
    </row>
    <row r="60" spans="1:28" s="1" customFormat="1" ht="19.5" customHeight="1">
      <c r="A60" s="19" t="s">
        <v>97</v>
      </c>
      <c r="B60" s="19"/>
      <c r="C60" s="19"/>
      <c r="D60" s="19"/>
      <c r="E60" s="17">
        <v>36621</v>
      </c>
      <c r="F60" s="14">
        <v>1683</v>
      </c>
      <c r="G60" s="14">
        <v>1897</v>
      </c>
      <c r="H60" s="14">
        <v>1953</v>
      </c>
      <c r="I60" s="14">
        <v>1972</v>
      </c>
      <c r="J60" s="14">
        <v>2422</v>
      </c>
      <c r="K60" s="14">
        <v>2360</v>
      </c>
      <c r="L60" s="14">
        <v>2605</v>
      </c>
      <c r="M60" s="14">
        <v>2803</v>
      </c>
      <c r="N60" s="14">
        <v>2887</v>
      </c>
      <c r="O60" s="14">
        <v>3067</v>
      </c>
      <c r="P60" s="14">
        <v>2955</v>
      </c>
      <c r="Q60" s="14">
        <v>2427</v>
      </c>
      <c r="R60" s="14">
        <v>1909</v>
      </c>
      <c r="S60" s="14">
        <v>1762</v>
      </c>
      <c r="T60" s="14">
        <v>1200</v>
      </c>
      <c r="U60" s="14">
        <v>988</v>
      </c>
      <c r="V60" s="16">
        <v>1408</v>
      </c>
      <c r="W60" s="15">
        <v>0</v>
      </c>
      <c r="X60" s="14">
        <v>9</v>
      </c>
      <c r="Y60" s="14">
        <v>85</v>
      </c>
      <c r="Z60" s="14">
        <v>229</v>
      </c>
      <c r="AA60" s="42" t="s">
        <v>96</v>
      </c>
      <c r="AB60" s="42"/>
    </row>
    <row r="61" spans="1:28" s="1" customFormat="1" ht="19.5" customHeight="1">
      <c r="A61" s="19" t="s">
        <v>95</v>
      </c>
      <c r="B61" s="19"/>
      <c r="C61" s="19"/>
      <c r="D61" s="19"/>
      <c r="E61" s="17">
        <v>64806</v>
      </c>
      <c r="F61" s="14">
        <v>2977</v>
      </c>
      <c r="G61" s="14">
        <v>3398</v>
      </c>
      <c r="H61" s="14">
        <v>3643</v>
      </c>
      <c r="I61" s="14">
        <v>3667</v>
      </c>
      <c r="J61" s="14">
        <v>4343</v>
      </c>
      <c r="K61" s="14">
        <v>4252</v>
      </c>
      <c r="L61" s="14">
        <v>4263</v>
      </c>
      <c r="M61" s="14">
        <v>5023</v>
      </c>
      <c r="N61" s="14">
        <v>5146</v>
      </c>
      <c r="O61" s="14">
        <v>5299</v>
      </c>
      <c r="P61" s="14">
        <v>4821</v>
      </c>
      <c r="Q61" s="14">
        <v>4238</v>
      </c>
      <c r="R61" s="14">
        <v>3317</v>
      </c>
      <c r="S61" s="14">
        <v>3035</v>
      </c>
      <c r="T61" s="14">
        <v>2162</v>
      </c>
      <c r="U61" s="14">
        <v>1686</v>
      </c>
      <c r="V61" s="16">
        <v>2465</v>
      </c>
      <c r="W61" s="15">
        <v>0</v>
      </c>
      <c r="X61" s="14">
        <v>19</v>
      </c>
      <c r="Y61" s="14">
        <v>17</v>
      </c>
      <c r="Z61" s="14">
        <v>1035</v>
      </c>
      <c r="AA61" s="13" t="s">
        <v>94</v>
      </c>
      <c r="AB61" s="42"/>
    </row>
    <row r="62" spans="1:28" s="1" customFormat="1" ht="19.5" customHeight="1">
      <c r="A62" s="19" t="s">
        <v>93</v>
      </c>
      <c r="B62" s="19"/>
      <c r="C62" s="19"/>
      <c r="D62" s="19"/>
      <c r="E62" s="17">
        <v>21778</v>
      </c>
      <c r="F62" s="14">
        <v>990</v>
      </c>
      <c r="G62" s="14">
        <v>1112</v>
      </c>
      <c r="H62" s="14">
        <v>1216</v>
      </c>
      <c r="I62" s="14">
        <v>1244</v>
      </c>
      <c r="J62" s="14">
        <v>1461</v>
      </c>
      <c r="K62" s="14">
        <v>1380</v>
      </c>
      <c r="L62" s="14">
        <v>1614</v>
      </c>
      <c r="M62" s="14">
        <v>1696</v>
      </c>
      <c r="N62" s="14">
        <v>1712</v>
      </c>
      <c r="O62" s="14">
        <v>1820</v>
      </c>
      <c r="P62" s="14">
        <v>1726</v>
      </c>
      <c r="Q62" s="14">
        <v>1522</v>
      </c>
      <c r="R62" s="14">
        <v>1158</v>
      </c>
      <c r="S62" s="14">
        <v>1018</v>
      </c>
      <c r="T62" s="14">
        <v>713</v>
      </c>
      <c r="U62" s="14">
        <v>548</v>
      </c>
      <c r="V62" s="16">
        <v>758</v>
      </c>
      <c r="W62" s="15">
        <v>0</v>
      </c>
      <c r="X62" s="14">
        <v>5</v>
      </c>
      <c r="Y62" s="14">
        <v>4</v>
      </c>
      <c r="Z62" s="14">
        <v>81</v>
      </c>
      <c r="AA62" s="42" t="s">
        <v>92</v>
      </c>
      <c r="AB62" s="42"/>
    </row>
    <row r="63" spans="1:28" s="1" customFormat="1" ht="20.25" customHeight="1">
      <c r="A63" s="19" t="s">
        <v>91</v>
      </c>
      <c r="B63" s="19"/>
      <c r="C63" s="19"/>
      <c r="D63" s="19"/>
      <c r="E63" s="17">
        <v>41579</v>
      </c>
      <c r="F63" s="14">
        <v>1913</v>
      </c>
      <c r="G63" s="14">
        <v>2264</v>
      </c>
      <c r="H63" s="14">
        <v>2333</v>
      </c>
      <c r="I63" s="14">
        <v>2526</v>
      </c>
      <c r="J63" s="14">
        <v>2789</v>
      </c>
      <c r="K63" s="14">
        <v>2700</v>
      </c>
      <c r="L63" s="14">
        <v>2878</v>
      </c>
      <c r="M63" s="14">
        <v>3200</v>
      </c>
      <c r="N63" s="14">
        <v>3302</v>
      </c>
      <c r="O63" s="14">
        <v>3481</v>
      </c>
      <c r="P63" s="14">
        <v>3292</v>
      </c>
      <c r="Q63" s="14">
        <v>2707</v>
      </c>
      <c r="R63" s="14">
        <v>2041</v>
      </c>
      <c r="S63" s="14">
        <v>1852</v>
      </c>
      <c r="T63" s="14">
        <v>1307</v>
      </c>
      <c r="U63" s="14">
        <v>941</v>
      </c>
      <c r="V63" s="16">
        <v>1261</v>
      </c>
      <c r="W63" s="15">
        <v>0</v>
      </c>
      <c r="X63" s="14">
        <v>29</v>
      </c>
      <c r="Y63" s="14">
        <v>76</v>
      </c>
      <c r="Z63" s="14">
        <v>687</v>
      </c>
      <c r="AA63" s="42" t="s">
        <v>90</v>
      </c>
      <c r="AB63" s="42"/>
    </row>
    <row r="64" spans="1:28" s="1" customFormat="1" ht="20.25" customHeight="1">
      <c r="A64" s="19" t="s">
        <v>89</v>
      </c>
      <c r="B64" s="19"/>
      <c r="C64" s="19"/>
      <c r="D64" s="19"/>
      <c r="E64" s="17">
        <v>39068</v>
      </c>
      <c r="F64" s="14">
        <v>1859</v>
      </c>
      <c r="G64" s="14">
        <v>2153</v>
      </c>
      <c r="H64" s="14">
        <v>2216</v>
      </c>
      <c r="I64" s="14">
        <v>2532</v>
      </c>
      <c r="J64" s="14">
        <v>2783</v>
      </c>
      <c r="K64" s="14">
        <v>2722</v>
      </c>
      <c r="L64" s="14">
        <v>2606</v>
      </c>
      <c r="M64" s="14">
        <v>3075</v>
      </c>
      <c r="N64" s="14">
        <v>3437</v>
      </c>
      <c r="O64" s="14">
        <v>3383</v>
      </c>
      <c r="P64" s="14">
        <v>3036</v>
      </c>
      <c r="Q64" s="14">
        <v>2557</v>
      </c>
      <c r="R64" s="14">
        <v>1866</v>
      </c>
      <c r="S64" s="14">
        <v>1770</v>
      </c>
      <c r="T64" s="14">
        <v>1229</v>
      </c>
      <c r="U64" s="14">
        <v>828</v>
      </c>
      <c r="V64" s="16">
        <v>964</v>
      </c>
      <c r="W64" s="15">
        <v>0</v>
      </c>
      <c r="X64" s="14">
        <v>11</v>
      </c>
      <c r="Y64" s="14">
        <v>14</v>
      </c>
      <c r="Z64" s="14">
        <v>27</v>
      </c>
      <c r="AA64" s="42" t="s">
        <v>88</v>
      </c>
      <c r="AB64" s="42"/>
    </row>
    <row r="65" spans="1:28" s="1" customFormat="1" ht="21.75" customHeight="1">
      <c r="A65" s="19" t="s">
        <v>87</v>
      </c>
      <c r="B65" s="19"/>
      <c r="C65" s="19"/>
      <c r="D65" s="19"/>
      <c r="E65" s="17">
        <v>60205</v>
      </c>
      <c r="F65" s="14">
        <v>2691</v>
      </c>
      <c r="G65" s="14">
        <v>3023</v>
      </c>
      <c r="H65" s="14">
        <v>3210</v>
      </c>
      <c r="I65" s="14">
        <v>3315</v>
      </c>
      <c r="J65" s="14">
        <v>3727</v>
      </c>
      <c r="K65" s="14">
        <v>3985</v>
      </c>
      <c r="L65" s="14">
        <v>3793</v>
      </c>
      <c r="M65" s="14">
        <v>4396</v>
      </c>
      <c r="N65" s="14">
        <v>4862</v>
      </c>
      <c r="O65" s="14">
        <v>5115</v>
      </c>
      <c r="P65" s="14">
        <v>5062</v>
      </c>
      <c r="Q65" s="14">
        <v>4139</v>
      </c>
      <c r="R65" s="14">
        <v>3258</v>
      </c>
      <c r="S65" s="14">
        <v>2869</v>
      </c>
      <c r="T65" s="14">
        <v>2209</v>
      </c>
      <c r="U65" s="14">
        <v>1635</v>
      </c>
      <c r="V65" s="16">
        <v>2310</v>
      </c>
      <c r="W65" s="15">
        <v>0</v>
      </c>
      <c r="X65" s="14">
        <v>23</v>
      </c>
      <c r="Y65" s="14">
        <v>26</v>
      </c>
      <c r="Z65" s="14">
        <v>557</v>
      </c>
      <c r="AA65" s="42" t="s">
        <v>86</v>
      </c>
      <c r="AB65" s="42"/>
    </row>
    <row r="66" spans="1:28" s="106" customFormat="1" ht="45.75" customHeight="1">
      <c r="B66" s="106" t="s">
        <v>125</v>
      </c>
      <c r="C66" s="108"/>
      <c r="D66" s="106" t="s">
        <v>124</v>
      </c>
    </row>
    <row r="67" spans="1:28" s="105" customFormat="1">
      <c r="B67" s="109" t="s">
        <v>123</v>
      </c>
      <c r="C67" s="108"/>
      <c r="D67" s="107" t="s">
        <v>122</v>
      </c>
      <c r="E67" s="106"/>
    </row>
    <row r="68" spans="1:28" ht="6" customHeight="1">
      <c r="A68" s="73"/>
      <c r="B68" s="73"/>
      <c r="C68" s="73"/>
      <c r="D68" s="73"/>
      <c r="E68" s="73"/>
      <c r="F68" s="73"/>
      <c r="G68" s="73"/>
      <c r="H68" s="73"/>
      <c r="I68" s="73"/>
      <c r="J68" s="73"/>
      <c r="K68" s="73"/>
      <c r="L68" s="73"/>
      <c r="M68" s="73"/>
      <c r="N68" s="73"/>
      <c r="O68" s="73"/>
      <c r="W68" s="73"/>
      <c r="X68" s="73"/>
      <c r="Y68" s="73"/>
      <c r="Z68" s="73"/>
      <c r="AA68" s="73"/>
    </row>
    <row r="69" spans="1:28" s="71" customFormat="1" ht="21.75" customHeight="1">
      <c r="A69" s="268" t="s">
        <v>62</v>
      </c>
      <c r="B69" s="268"/>
      <c r="C69" s="268"/>
      <c r="D69" s="269"/>
      <c r="E69" s="104"/>
      <c r="F69" s="274" t="s">
        <v>61</v>
      </c>
      <c r="G69" s="275"/>
      <c r="H69" s="275"/>
      <c r="I69" s="275"/>
      <c r="J69" s="275"/>
      <c r="K69" s="275"/>
      <c r="L69" s="275"/>
      <c r="M69" s="275"/>
      <c r="N69" s="275"/>
      <c r="O69" s="275"/>
      <c r="P69" s="275"/>
      <c r="Q69" s="275"/>
      <c r="R69" s="275"/>
      <c r="S69" s="275"/>
      <c r="T69" s="275"/>
      <c r="U69" s="275"/>
      <c r="V69" s="275"/>
      <c r="W69" s="275"/>
      <c r="X69" s="275"/>
      <c r="Y69" s="275"/>
      <c r="Z69" s="276"/>
      <c r="AA69" s="277" t="s">
        <v>60</v>
      </c>
      <c r="AB69" s="278"/>
    </row>
    <row r="70" spans="1:28" s="71" customFormat="1" ht="15">
      <c r="A70" s="270"/>
      <c r="B70" s="270"/>
      <c r="C70" s="270"/>
      <c r="D70" s="271"/>
      <c r="E70" s="103"/>
      <c r="F70" s="102"/>
      <c r="G70" s="100"/>
      <c r="H70" s="101"/>
      <c r="I70" s="100"/>
      <c r="J70" s="101"/>
      <c r="K70" s="100"/>
      <c r="L70" s="101"/>
      <c r="M70" s="100"/>
      <c r="N70" s="101"/>
      <c r="O70" s="100"/>
      <c r="P70" s="101"/>
      <c r="Q70" s="100"/>
      <c r="R70" s="101"/>
      <c r="S70" s="100"/>
      <c r="T70" s="101"/>
      <c r="U70" s="100"/>
      <c r="V70" s="99" t="s">
        <v>59</v>
      </c>
      <c r="W70" s="98"/>
      <c r="X70" s="98" t="s">
        <v>58</v>
      </c>
      <c r="Y70" s="98" t="s">
        <v>57</v>
      </c>
      <c r="Z70" s="98" t="s">
        <v>56</v>
      </c>
      <c r="AA70" s="279"/>
      <c r="AB70" s="280"/>
    </row>
    <row r="71" spans="1:28" s="71" customFormat="1" ht="15">
      <c r="A71" s="270"/>
      <c r="B71" s="270"/>
      <c r="C71" s="270"/>
      <c r="D71" s="271"/>
      <c r="E71" s="97"/>
      <c r="F71" s="96"/>
      <c r="G71" s="96"/>
      <c r="H71" s="96"/>
      <c r="I71" s="96"/>
      <c r="J71" s="96"/>
      <c r="K71" s="96"/>
      <c r="L71" s="96"/>
      <c r="M71" s="96"/>
      <c r="N71" s="96"/>
      <c r="O71" s="96"/>
      <c r="P71" s="96"/>
      <c r="Q71" s="96"/>
      <c r="R71" s="96"/>
      <c r="S71" s="96"/>
      <c r="T71" s="96"/>
      <c r="U71" s="96"/>
      <c r="V71" s="97" t="s">
        <v>54</v>
      </c>
      <c r="W71" s="94"/>
      <c r="X71" s="94" t="s">
        <v>52</v>
      </c>
      <c r="Y71" s="94" t="s">
        <v>51</v>
      </c>
      <c r="Z71" s="94" t="s">
        <v>50</v>
      </c>
      <c r="AA71" s="279"/>
      <c r="AB71" s="280"/>
    </row>
    <row r="72" spans="1:28" s="71" customFormat="1" ht="15">
      <c r="A72" s="270"/>
      <c r="B72" s="270"/>
      <c r="C72" s="270"/>
      <c r="D72" s="271"/>
      <c r="E72" s="97" t="s">
        <v>55</v>
      </c>
      <c r="F72" s="96"/>
      <c r="G72" s="96"/>
      <c r="H72" s="96"/>
      <c r="I72" s="96"/>
      <c r="J72" s="96"/>
      <c r="K72" s="96"/>
      <c r="L72" s="96"/>
      <c r="M72" s="96"/>
      <c r="N72" s="96"/>
      <c r="O72" s="96"/>
      <c r="P72" s="96"/>
      <c r="Q72" s="96"/>
      <c r="R72" s="96"/>
      <c r="S72" s="96"/>
      <c r="T72" s="96"/>
      <c r="U72" s="96"/>
      <c r="V72" s="95" t="s">
        <v>32</v>
      </c>
      <c r="W72" s="122" t="s">
        <v>53</v>
      </c>
      <c r="X72" s="94" t="s">
        <v>30</v>
      </c>
      <c r="Y72" s="94" t="s">
        <v>29</v>
      </c>
      <c r="Z72" s="94" t="s">
        <v>28</v>
      </c>
      <c r="AA72" s="279"/>
      <c r="AB72" s="280"/>
    </row>
    <row r="73" spans="1:28" s="71" customFormat="1" ht="15">
      <c r="A73" s="272"/>
      <c r="B73" s="272"/>
      <c r="C73" s="272"/>
      <c r="D73" s="273"/>
      <c r="E73" s="93" t="s">
        <v>49</v>
      </c>
      <c r="F73" s="92" t="s">
        <v>48</v>
      </c>
      <c r="G73" s="90" t="s">
        <v>47</v>
      </c>
      <c r="H73" s="91" t="s">
        <v>46</v>
      </c>
      <c r="I73" s="90" t="s">
        <v>45</v>
      </c>
      <c r="J73" s="91" t="s">
        <v>44</v>
      </c>
      <c r="K73" s="90" t="s">
        <v>43</v>
      </c>
      <c r="L73" s="91" t="s">
        <v>42</v>
      </c>
      <c r="M73" s="90" t="s">
        <v>41</v>
      </c>
      <c r="N73" s="91" t="s">
        <v>40</v>
      </c>
      <c r="O73" s="90" t="s">
        <v>39</v>
      </c>
      <c r="P73" s="91" t="s">
        <v>38</v>
      </c>
      <c r="Q73" s="90" t="s">
        <v>37</v>
      </c>
      <c r="R73" s="91" t="s">
        <v>36</v>
      </c>
      <c r="S73" s="90" t="s">
        <v>35</v>
      </c>
      <c r="T73" s="91" t="s">
        <v>34</v>
      </c>
      <c r="U73" s="90" t="s">
        <v>33</v>
      </c>
      <c r="V73" s="89" t="s">
        <v>27</v>
      </c>
      <c r="W73" s="123" t="s">
        <v>31</v>
      </c>
      <c r="X73" s="88" t="s">
        <v>26</v>
      </c>
      <c r="Y73" s="88" t="s">
        <v>25</v>
      </c>
      <c r="Z73" s="88" t="s">
        <v>24</v>
      </c>
      <c r="AA73" s="281"/>
      <c r="AB73" s="282"/>
    </row>
    <row r="74" spans="1:28" s="1" customFormat="1" ht="19.5" customHeight="1">
      <c r="A74" s="19" t="s">
        <v>85</v>
      </c>
      <c r="B74" s="19"/>
      <c r="C74" s="19"/>
      <c r="D74" s="19"/>
      <c r="E74" s="17">
        <v>66294</v>
      </c>
      <c r="F74" s="14">
        <v>3006</v>
      </c>
      <c r="G74" s="14">
        <v>3478</v>
      </c>
      <c r="H74" s="14">
        <v>3796</v>
      </c>
      <c r="I74" s="14">
        <v>3960</v>
      </c>
      <c r="J74" s="14">
        <v>4597</v>
      </c>
      <c r="K74" s="14">
        <v>4411</v>
      </c>
      <c r="L74" s="14">
        <v>4400</v>
      </c>
      <c r="M74" s="14">
        <v>5165</v>
      </c>
      <c r="N74" s="14">
        <v>5333</v>
      </c>
      <c r="O74" s="14">
        <v>5700</v>
      </c>
      <c r="P74" s="14">
        <v>5205</v>
      </c>
      <c r="Q74" s="14">
        <v>4494</v>
      </c>
      <c r="R74" s="14">
        <v>3375</v>
      </c>
      <c r="S74" s="14">
        <v>2990</v>
      </c>
      <c r="T74" s="14">
        <v>2001</v>
      </c>
      <c r="U74" s="14">
        <v>1412</v>
      </c>
      <c r="V74" s="16">
        <v>2108</v>
      </c>
      <c r="W74" s="15">
        <v>0</v>
      </c>
      <c r="X74" s="14">
        <v>25</v>
      </c>
      <c r="Y74" s="14">
        <v>30</v>
      </c>
      <c r="Z74" s="14">
        <v>808</v>
      </c>
      <c r="AA74" s="42" t="s">
        <v>126</v>
      </c>
      <c r="AB74" s="42"/>
    </row>
    <row r="75" spans="1:28" s="1" customFormat="1" ht="17.25" customHeight="1">
      <c r="A75" s="22" t="s">
        <v>84</v>
      </c>
      <c r="B75" s="19"/>
      <c r="C75" s="19"/>
      <c r="D75" s="22"/>
      <c r="E75" s="17">
        <v>37878</v>
      </c>
      <c r="F75" s="14">
        <v>1925</v>
      </c>
      <c r="G75" s="14">
        <v>2180</v>
      </c>
      <c r="H75" s="14">
        <v>2351</v>
      </c>
      <c r="I75" s="14">
        <v>2516</v>
      </c>
      <c r="J75" s="14">
        <v>2654</v>
      </c>
      <c r="K75" s="14">
        <v>2534</v>
      </c>
      <c r="L75" s="14">
        <v>2671</v>
      </c>
      <c r="M75" s="14">
        <v>3239</v>
      </c>
      <c r="N75" s="14">
        <v>3195</v>
      </c>
      <c r="O75" s="14">
        <v>3238</v>
      </c>
      <c r="P75" s="14">
        <v>2963</v>
      </c>
      <c r="Q75" s="14">
        <v>2413</v>
      </c>
      <c r="R75" s="14">
        <v>1678</v>
      </c>
      <c r="S75" s="14">
        <v>1523</v>
      </c>
      <c r="T75" s="14">
        <v>1053</v>
      </c>
      <c r="U75" s="14">
        <v>791</v>
      </c>
      <c r="V75" s="16">
        <v>901</v>
      </c>
      <c r="W75" s="15">
        <v>0</v>
      </c>
      <c r="X75" s="14">
        <v>12</v>
      </c>
      <c r="Y75" s="14">
        <v>18</v>
      </c>
      <c r="Z75" s="14">
        <v>23</v>
      </c>
      <c r="AA75" s="42" t="s">
        <v>83</v>
      </c>
      <c r="AB75" s="42"/>
    </row>
    <row r="76" spans="1:28" s="1" customFormat="1" ht="17.25" customHeight="1">
      <c r="A76" s="22" t="s">
        <v>82</v>
      </c>
      <c r="B76" s="19"/>
      <c r="C76" s="19"/>
      <c r="D76" s="22"/>
      <c r="E76" s="17">
        <v>41745</v>
      </c>
      <c r="F76" s="14">
        <v>2086</v>
      </c>
      <c r="G76" s="14">
        <v>2487</v>
      </c>
      <c r="H76" s="14">
        <v>2536</v>
      </c>
      <c r="I76" s="14">
        <v>2619</v>
      </c>
      <c r="J76" s="14">
        <v>2844</v>
      </c>
      <c r="K76" s="14">
        <v>2778</v>
      </c>
      <c r="L76" s="14">
        <v>2851</v>
      </c>
      <c r="M76" s="14">
        <v>3377</v>
      </c>
      <c r="N76" s="14">
        <v>3492</v>
      </c>
      <c r="O76" s="14">
        <v>3542</v>
      </c>
      <c r="P76" s="14">
        <v>3225</v>
      </c>
      <c r="Q76" s="14">
        <v>2747</v>
      </c>
      <c r="R76" s="14">
        <v>2134</v>
      </c>
      <c r="S76" s="14">
        <v>1815</v>
      </c>
      <c r="T76" s="14">
        <v>1218</v>
      </c>
      <c r="U76" s="14">
        <v>833</v>
      </c>
      <c r="V76" s="16">
        <v>1043</v>
      </c>
      <c r="W76" s="15">
        <v>0</v>
      </c>
      <c r="X76" s="14">
        <v>13</v>
      </c>
      <c r="Y76" s="14">
        <v>20</v>
      </c>
      <c r="Z76" s="14">
        <v>85</v>
      </c>
      <c r="AA76" s="42" t="s">
        <v>81</v>
      </c>
      <c r="AB76" s="42"/>
    </row>
    <row r="77" spans="1:28" s="1" customFormat="1" ht="17.25" customHeight="1">
      <c r="A77" s="22" t="s">
        <v>80</v>
      </c>
      <c r="B77" s="19"/>
      <c r="C77" s="19"/>
      <c r="D77" s="22"/>
      <c r="E77" s="17">
        <v>43111</v>
      </c>
      <c r="F77" s="14">
        <v>2172</v>
      </c>
      <c r="G77" s="14">
        <v>2308</v>
      </c>
      <c r="H77" s="14">
        <v>2340</v>
      </c>
      <c r="I77" s="14">
        <v>2434</v>
      </c>
      <c r="J77" s="14">
        <v>2802</v>
      </c>
      <c r="K77" s="14">
        <v>2970</v>
      </c>
      <c r="L77" s="14">
        <v>2967</v>
      </c>
      <c r="M77" s="14">
        <v>3482</v>
      </c>
      <c r="N77" s="14">
        <v>3407</v>
      </c>
      <c r="O77" s="14">
        <v>3520</v>
      </c>
      <c r="P77" s="14">
        <v>3344</v>
      </c>
      <c r="Q77" s="14">
        <v>3000</v>
      </c>
      <c r="R77" s="14">
        <v>2305</v>
      </c>
      <c r="S77" s="14">
        <v>1967</v>
      </c>
      <c r="T77" s="14">
        <v>1393</v>
      </c>
      <c r="U77" s="14">
        <v>1042</v>
      </c>
      <c r="V77" s="16">
        <v>1496</v>
      </c>
      <c r="W77" s="15">
        <v>1</v>
      </c>
      <c r="X77" s="14">
        <v>69</v>
      </c>
      <c r="Y77" s="14">
        <v>24</v>
      </c>
      <c r="Z77" s="14">
        <v>68</v>
      </c>
      <c r="AA77" s="42" t="s">
        <v>79</v>
      </c>
      <c r="AB77" s="42"/>
    </row>
    <row r="78" spans="1:28" s="1" customFormat="1" ht="20.25" customHeight="1">
      <c r="A78" s="22" t="s">
        <v>78</v>
      </c>
      <c r="B78" s="19"/>
      <c r="C78" s="19"/>
      <c r="D78" s="22"/>
      <c r="E78" s="17">
        <v>15112</v>
      </c>
      <c r="F78" s="14">
        <v>780</v>
      </c>
      <c r="G78" s="14">
        <v>860</v>
      </c>
      <c r="H78" s="14">
        <v>845</v>
      </c>
      <c r="I78" s="14">
        <v>839</v>
      </c>
      <c r="J78" s="14">
        <v>1078</v>
      </c>
      <c r="K78" s="14">
        <v>985</v>
      </c>
      <c r="L78" s="14">
        <v>1072</v>
      </c>
      <c r="M78" s="14">
        <v>1203</v>
      </c>
      <c r="N78" s="14">
        <v>1232</v>
      </c>
      <c r="O78" s="14">
        <v>1260</v>
      </c>
      <c r="P78" s="14">
        <v>1225</v>
      </c>
      <c r="Q78" s="14">
        <v>1034</v>
      </c>
      <c r="R78" s="14">
        <v>801</v>
      </c>
      <c r="S78" s="14">
        <v>656</v>
      </c>
      <c r="T78" s="14">
        <v>439</v>
      </c>
      <c r="U78" s="14">
        <v>347</v>
      </c>
      <c r="V78" s="16">
        <v>424</v>
      </c>
      <c r="W78" s="15">
        <v>0</v>
      </c>
      <c r="X78" s="14">
        <v>6</v>
      </c>
      <c r="Y78" s="14">
        <v>5</v>
      </c>
      <c r="Z78" s="14">
        <v>21</v>
      </c>
      <c r="AA78" s="42" t="s">
        <v>77</v>
      </c>
      <c r="AB78" s="42"/>
    </row>
    <row r="79" spans="1:28" s="1" customFormat="1" ht="20.25" customHeight="1">
      <c r="A79" s="22" t="s">
        <v>76</v>
      </c>
      <c r="B79" s="19"/>
      <c r="C79" s="19"/>
      <c r="D79" s="22"/>
      <c r="E79" s="17">
        <v>63558</v>
      </c>
      <c r="F79" s="14">
        <v>3412</v>
      </c>
      <c r="G79" s="14">
        <v>3767</v>
      </c>
      <c r="H79" s="14">
        <v>3788</v>
      </c>
      <c r="I79" s="14">
        <v>3780</v>
      </c>
      <c r="J79" s="14">
        <v>4264</v>
      </c>
      <c r="K79" s="14">
        <v>4163</v>
      </c>
      <c r="L79" s="14">
        <v>4446</v>
      </c>
      <c r="M79" s="14">
        <v>4968</v>
      </c>
      <c r="N79" s="14">
        <v>4942</v>
      </c>
      <c r="O79" s="14">
        <v>4947</v>
      </c>
      <c r="P79" s="14">
        <v>4886</v>
      </c>
      <c r="Q79" s="14">
        <v>4148</v>
      </c>
      <c r="R79" s="14">
        <v>3265</v>
      </c>
      <c r="S79" s="14">
        <v>2528</v>
      </c>
      <c r="T79" s="14">
        <v>1779</v>
      </c>
      <c r="U79" s="14">
        <v>1404</v>
      </c>
      <c r="V79" s="16">
        <v>1803</v>
      </c>
      <c r="W79" s="15">
        <v>0</v>
      </c>
      <c r="X79" s="14">
        <v>56</v>
      </c>
      <c r="Y79" s="14">
        <v>44</v>
      </c>
      <c r="Z79" s="14">
        <v>1168</v>
      </c>
      <c r="AA79" s="42" t="s">
        <v>75</v>
      </c>
      <c r="AB79" s="42"/>
    </row>
    <row r="80" spans="1:28" s="1" customFormat="1" ht="20.25" customHeight="1">
      <c r="A80" s="22" t="s">
        <v>74</v>
      </c>
      <c r="B80" s="19"/>
      <c r="C80" s="19"/>
      <c r="D80" s="22"/>
      <c r="E80" s="17">
        <v>98630</v>
      </c>
      <c r="F80" s="14">
        <v>5164</v>
      </c>
      <c r="G80" s="14">
        <v>5931</v>
      </c>
      <c r="H80" s="14">
        <v>5956</v>
      </c>
      <c r="I80" s="14">
        <v>6051</v>
      </c>
      <c r="J80" s="14">
        <v>6918</v>
      </c>
      <c r="K80" s="14">
        <v>7025</v>
      </c>
      <c r="L80" s="14">
        <v>6995</v>
      </c>
      <c r="M80" s="14">
        <v>7679</v>
      </c>
      <c r="N80" s="14">
        <v>7865</v>
      </c>
      <c r="O80" s="14">
        <v>8307</v>
      </c>
      <c r="P80" s="14">
        <v>7882</v>
      </c>
      <c r="Q80" s="14">
        <v>6578</v>
      </c>
      <c r="R80" s="14">
        <v>4804</v>
      </c>
      <c r="S80" s="14">
        <v>3818</v>
      </c>
      <c r="T80" s="14">
        <v>2446</v>
      </c>
      <c r="U80" s="14">
        <v>1888</v>
      </c>
      <c r="V80" s="16">
        <v>2525</v>
      </c>
      <c r="W80" s="15">
        <v>0</v>
      </c>
      <c r="X80" s="14">
        <v>281</v>
      </c>
      <c r="Y80" s="14">
        <v>99</v>
      </c>
      <c r="Z80" s="14">
        <v>418</v>
      </c>
      <c r="AA80" s="42" t="s">
        <v>73</v>
      </c>
      <c r="AB80" s="42"/>
    </row>
    <row r="81" spans="1:28" s="1" customFormat="1" ht="20.25" customHeight="1">
      <c r="A81" s="22" t="s">
        <v>72</v>
      </c>
      <c r="B81" s="19"/>
      <c r="C81" s="19"/>
      <c r="D81" s="22"/>
      <c r="E81" s="17">
        <v>30481</v>
      </c>
      <c r="F81" s="14">
        <v>1617</v>
      </c>
      <c r="G81" s="14">
        <v>1876</v>
      </c>
      <c r="H81" s="14">
        <v>1901</v>
      </c>
      <c r="I81" s="14">
        <v>2024</v>
      </c>
      <c r="J81" s="14">
        <v>2201</v>
      </c>
      <c r="K81" s="14">
        <v>2040</v>
      </c>
      <c r="L81" s="14">
        <v>2156</v>
      </c>
      <c r="M81" s="14">
        <v>2634</v>
      </c>
      <c r="N81" s="14">
        <v>2644</v>
      </c>
      <c r="O81" s="14">
        <v>2500</v>
      </c>
      <c r="P81" s="14">
        <v>2268</v>
      </c>
      <c r="Q81" s="14">
        <v>1872</v>
      </c>
      <c r="R81" s="14">
        <v>1438</v>
      </c>
      <c r="S81" s="14">
        <v>1144</v>
      </c>
      <c r="T81" s="14">
        <v>721</v>
      </c>
      <c r="U81" s="14">
        <v>539</v>
      </c>
      <c r="V81" s="16">
        <v>752</v>
      </c>
      <c r="W81" s="15">
        <v>0</v>
      </c>
      <c r="X81" s="14">
        <v>11</v>
      </c>
      <c r="Y81" s="14">
        <v>2</v>
      </c>
      <c r="Z81" s="14">
        <v>141</v>
      </c>
      <c r="AA81" s="42" t="s">
        <v>71</v>
      </c>
      <c r="AB81" s="42"/>
    </row>
    <row r="82" spans="1:28" s="1" customFormat="1" ht="20.25" customHeight="1">
      <c r="A82" s="22" t="s">
        <v>70</v>
      </c>
      <c r="B82" s="19"/>
      <c r="C82" s="19"/>
      <c r="D82" s="22"/>
      <c r="E82" s="17">
        <v>18712</v>
      </c>
      <c r="F82" s="14">
        <v>892</v>
      </c>
      <c r="G82" s="14">
        <v>1053</v>
      </c>
      <c r="H82" s="14">
        <v>1078</v>
      </c>
      <c r="I82" s="14">
        <v>1178</v>
      </c>
      <c r="J82" s="14">
        <v>1375</v>
      </c>
      <c r="K82" s="14">
        <v>1343</v>
      </c>
      <c r="L82" s="14">
        <v>1298</v>
      </c>
      <c r="M82" s="14">
        <v>1384</v>
      </c>
      <c r="N82" s="14">
        <v>1493</v>
      </c>
      <c r="O82" s="14">
        <v>1579</v>
      </c>
      <c r="P82" s="14">
        <v>1566</v>
      </c>
      <c r="Q82" s="14">
        <v>1299</v>
      </c>
      <c r="R82" s="14">
        <v>912</v>
      </c>
      <c r="S82" s="14">
        <v>808</v>
      </c>
      <c r="T82" s="14">
        <v>540</v>
      </c>
      <c r="U82" s="14">
        <v>394</v>
      </c>
      <c r="V82" s="16">
        <v>398</v>
      </c>
      <c r="W82" s="15">
        <v>0</v>
      </c>
      <c r="X82" s="14">
        <v>2</v>
      </c>
      <c r="Y82" s="14">
        <v>5</v>
      </c>
      <c r="Z82" s="14">
        <v>115</v>
      </c>
      <c r="AA82" s="42" t="s">
        <v>69</v>
      </c>
      <c r="AB82" s="42"/>
    </row>
    <row r="83" spans="1:28" s="1" customFormat="1" ht="20.25" customHeight="1">
      <c r="A83" s="22" t="s">
        <v>68</v>
      </c>
      <c r="B83" s="19"/>
      <c r="C83" s="19"/>
      <c r="D83" s="22"/>
      <c r="E83" s="17">
        <v>13085</v>
      </c>
      <c r="F83" s="14">
        <v>597</v>
      </c>
      <c r="G83" s="14">
        <v>682</v>
      </c>
      <c r="H83" s="14">
        <v>742</v>
      </c>
      <c r="I83" s="14">
        <v>809</v>
      </c>
      <c r="J83" s="14">
        <v>915</v>
      </c>
      <c r="K83" s="14">
        <v>890</v>
      </c>
      <c r="L83" s="14">
        <v>822</v>
      </c>
      <c r="M83" s="14">
        <v>982</v>
      </c>
      <c r="N83" s="14">
        <v>1071</v>
      </c>
      <c r="O83" s="14">
        <v>1143</v>
      </c>
      <c r="P83" s="14">
        <v>1070</v>
      </c>
      <c r="Q83" s="14">
        <v>868</v>
      </c>
      <c r="R83" s="14">
        <v>635</v>
      </c>
      <c r="S83" s="14">
        <v>596</v>
      </c>
      <c r="T83" s="14">
        <v>394</v>
      </c>
      <c r="U83" s="14">
        <v>322</v>
      </c>
      <c r="V83" s="16">
        <v>414</v>
      </c>
      <c r="W83" s="15">
        <v>0</v>
      </c>
      <c r="X83" s="14">
        <v>9</v>
      </c>
      <c r="Y83" s="14">
        <v>2</v>
      </c>
      <c r="Z83" s="14">
        <v>122</v>
      </c>
      <c r="AA83" s="42" t="s">
        <v>67</v>
      </c>
      <c r="AB83" s="42"/>
    </row>
    <row r="84" spans="1:28" s="12" customFormat="1" ht="20.25" customHeight="1">
      <c r="A84" s="22" t="s">
        <v>23</v>
      </c>
      <c r="B84" s="19"/>
      <c r="C84" s="19"/>
      <c r="D84" s="22"/>
      <c r="E84" s="17">
        <v>22570</v>
      </c>
      <c r="F84" s="14">
        <v>1238</v>
      </c>
      <c r="G84" s="14">
        <v>1376</v>
      </c>
      <c r="H84" s="14">
        <v>1387</v>
      </c>
      <c r="I84" s="14">
        <v>1434</v>
      </c>
      <c r="J84" s="14">
        <v>1609</v>
      </c>
      <c r="K84" s="14">
        <v>1573</v>
      </c>
      <c r="L84" s="14">
        <v>1661</v>
      </c>
      <c r="M84" s="14">
        <v>1931</v>
      </c>
      <c r="N84" s="14">
        <v>1870</v>
      </c>
      <c r="O84" s="14">
        <v>1793</v>
      </c>
      <c r="P84" s="14">
        <v>1734</v>
      </c>
      <c r="Q84" s="14">
        <v>1375</v>
      </c>
      <c r="R84" s="14">
        <v>1097</v>
      </c>
      <c r="S84" s="14">
        <v>850</v>
      </c>
      <c r="T84" s="14">
        <v>568</v>
      </c>
      <c r="U84" s="14">
        <v>439</v>
      </c>
      <c r="V84" s="16">
        <v>521</v>
      </c>
      <c r="W84" s="15">
        <v>0</v>
      </c>
      <c r="X84" s="14">
        <v>15</v>
      </c>
      <c r="Y84" s="14">
        <v>13</v>
      </c>
      <c r="Z84" s="14">
        <v>86</v>
      </c>
      <c r="AA84" s="13" t="s">
        <v>22</v>
      </c>
      <c r="AB84" s="13"/>
    </row>
    <row r="85" spans="1:28" s="12" customFormat="1" ht="20.25" customHeight="1">
      <c r="A85" s="22" t="s">
        <v>21</v>
      </c>
      <c r="B85" s="19"/>
      <c r="C85" s="19"/>
      <c r="D85" s="22"/>
      <c r="E85" s="17">
        <v>12428</v>
      </c>
      <c r="F85" s="14">
        <v>668</v>
      </c>
      <c r="G85" s="14">
        <v>807</v>
      </c>
      <c r="H85" s="14">
        <v>840</v>
      </c>
      <c r="I85" s="14">
        <v>831</v>
      </c>
      <c r="J85" s="14">
        <v>866</v>
      </c>
      <c r="K85" s="14">
        <v>874</v>
      </c>
      <c r="L85" s="14">
        <v>910</v>
      </c>
      <c r="M85" s="14">
        <v>1057</v>
      </c>
      <c r="N85" s="14">
        <v>1009</v>
      </c>
      <c r="O85" s="14">
        <v>1006</v>
      </c>
      <c r="P85" s="14">
        <v>879</v>
      </c>
      <c r="Q85" s="14">
        <v>765</v>
      </c>
      <c r="R85" s="14">
        <v>547</v>
      </c>
      <c r="S85" s="14">
        <v>462</v>
      </c>
      <c r="T85" s="14">
        <v>331</v>
      </c>
      <c r="U85" s="14">
        <v>221</v>
      </c>
      <c r="V85" s="16">
        <v>324</v>
      </c>
      <c r="W85" s="15">
        <v>0</v>
      </c>
      <c r="X85" s="14">
        <v>4</v>
      </c>
      <c r="Y85" s="14">
        <v>0</v>
      </c>
      <c r="Z85" s="14">
        <v>27</v>
      </c>
      <c r="AA85" s="13" t="s">
        <v>20</v>
      </c>
      <c r="AB85" s="13"/>
    </row>
    <row r="86" spans="1:28" s="12" customFormat="1" ht="20.25" customHeight="1">
      <c r="A86" s="22" t="s">
        <v>19</v>
      </c>
      <c r="B86" s="19"/>
      <c r="C86" s="19"/>
      <c r="D86" s="22"/>
      <c r="E86" s="17">
        <v>13960</v>
      </c>
      <c r="F86" s="14">
        <v>649</v>
      </c>
      <c r="G86" s="14">
        <v>733</v>
      </c>
      <c r="H86" s="14">
        <v>774</v>
      </c>
      <c r="I86" s="14">
        <v>898</v>
      </c>
      <c r="J86" s="14">
        <v>958</v>
      </c>
      <c r="K86" s="14">
        <v>968</v>
      </c>
      <c r="L86" s="14">
        <v>883</v>
      </c>
      <c r="M86" s="14">
        <v>1101</v>
      </c>
      <c r="N86" s="14">
        <v>1163</v>
      </c>
      <c r="O86" s="14">
        <v>1215</v>
      </c>
      <c r="P86" s="14">
        <v>1143</v>
      </c>
      <c r="Q86" s="14">
        <v>960</v>
      </c>
      <c r="R86" s="14">
        <v>743</v>
      </c>
      <c r="S86" s="14">
        <v>648</v>
      </c>
      <c r="T86" s="14">
        <v>437</v>
      </c>
      <c r="U86" s="14">
        <v>299</v>
      </c>
      <c r="V86" s="16">
        <v>326</v>
      </c>
      <c r="W86" s="15">
        <v>0</v>
      </c>
      <c r="X86" s="14">
        <v>6</v>
      </c>
      <c r="Y86" s="14">
        <v>8</v>
      </c>
      <c r="Z86" s="14">
        <v>48</v>
      </c>
      <c r="AA86" s="13" t="s">
        <v>18</v>
      </c>
      <c r="AB86" s="13"/>
    </row>
    <row r="87" spans="1:28" s="12" customFormat="1" ht="20.25" customHeight="1">
      <c r="A87" s="22" t="s">
        <v>17</v>
      </c>
      <c r="B87" s="19"/>
      <c r="C87" s="19"/>
      <c r="D87" s="22"/>
      <c r="E87" s="17">
        <v>21069</v>
      </c>
      <c r="F87" s="14">
        <v>1054</v>
      </c>
      <c r="G87" s="14">
        <v>1170</v>
      </c>
      <c r="H87" s="14">
        <v>1181</v>
      </c>
      <c r="I87" s="14">
        <v>1209</v>
      </c>
      <c r="J87" s="14">
        <v>1395</v>
      </c>
      <c r="K87" s="14">
        <v>1382</v>
      </c>
      <c r="L87" s="14">
        <v>1429</v>
      </c>
      <c r="M87" s="14">
        <v>1586</v>
      </c>
      <c r="N87" s="14">
        <v>1687</v>
      </c>
      <c r="O87" s="14">
        <v>1757</v>
      </c>
      <c r="P87" s="14">
        <v>1632</v>
      </c>
      <c r="Q87" s="14">
        <v>1370</v>
      </c>
      <c r="R87" s="14">
        <v>950</v>
      </c>
      <c r="S87" s="14">
        <v>956</v>
      </c>
      <c r="T87" s="14">
        <v>674</v>
      </c>
      <c r="U87" s="14">
        <v>481</v>
      </c>
      <c r="V87" s="16">
        <v>612</v>
      </c>
      <c r="W87" s="15">
        <v>1</v>
      </c>
      <c r="X87" s="14">
        <v>8</v>
      </c>
      <c r="Y87" s="14">
        <v>7</v>
      </c>
      <c r="Z87" s="14">
        <v>528</v>
      </c>
      <c r="AA87" s="13" t="s">
        <v>16</v>
      </c>
      <c r="AB87" s="13"/>
    </row>
    <row r="88" spans="1:28" s="12" customFormat="1" ht="20.25" customHeight="1">
      <c r="A88" s="22" t="s">
        <v>15</v>
      </c>
      <c r="B88" s="19"/>
      <c r="C88" s="19"/>
      <c r="D88" s="22"/>
      <c r="E88" s="17">
        <v>16424</v>
      </c>
      <c r="F88" s="14">
        <v>864</v>
      </c>
      <c r="G88" s="14">
        <v>1010</v>
      </c>
      <c r="H88" s="14">
        <v>1016</v>
      </c>
      <c r="I88" s="14">
        <v>1080</v>
      </c>
      <c r="J88" s="14">
        <v>1176</v>
      </c>
      <c r="K88" s="14">
        <v>1123</v>
      </c>
      <c r="L88" s="14">
        <v>1154</v>
      </c>
      <c r="M88" s="14">
        <v>1333</v>
      </c>
      <c r="N88" s="14">
        <v>1370</v>
      </c>
      <c r="O88" s="14">
        <v>1420</v>
      </c>
      <c r="P88" s="14">
        <v>1256</v>
      </c>
      <c r="Q88" s="14">
        <v>1013</v>
      </c>
      <c r="R88" s="14">
        <v>831</v>
      </c>
      <c r="S88" s="14">
        <v>670</v>
      </c>
      <c r="T88" s="14">
        <v>425</v>
      </c>
      <c r="U88" s="14">
        <v>303</v>
      </c>
      <c r="V88" s="16">
        <v>338</v>
      </c>
      <c r="W88" s="15">
        <v>0</v>
      </c>
      <c r="X88" s="14">
        <v>6</v>
      </c>
      <c r="Y88" s="14">
        <v>5</v>
      </c>
      <c r="Z88" s="14">
        <v>31</v>
      </c>
      <c r="AA88" s="13" t="s">
        <v>14</v>
      </c>
      <c r="AB88" s="13"/>
    </row>
    <row r="89" spans="1:28" s="12" customFormat="1" ht="20.25" customHeight="1">
      <c r="A89" s="22" t="s">
        <v>13</v>
      </c>
      <c r="B89" s="19"/>
      <c r="C89" s="19"/>
      <c r="D89" s="22"/>
      <c r="E89" s="17">
        <v>12342</v>
      </c>
      <c r="F89" s="14">
        <v>540</v>
      </c>
      <c r="G89" s="14">
        <v>667</v>
      </c>
      <c r="H89" s="14">
        <v>684</v>
      </c>
      <c r="I89" s="14">
        <v>710</v>
      </c>
      <c r="J89" s="14">
        <v>794</v>
      </c>
      <c r="K89" s="14">
        <v>816</v>
      </c>
      <c r="L89" s="14">
        <v>824</v>
      </c>
      <c r="M89" s="14">
        <v>936</v>
      </c>
      <c r="N89" s="14">
        <v>1011</v>
      </c>
      <c r="O89" s="14">
        <v>1064</v>
      </c>
      <c r="P89" s="14">
        <v>994</v>
      </c>
      <c r="Q89" s="14">
        <v>884</v>
      </c>
      <c r="R89" s="14">
        <v>634</v>
      </c>
      <c r="S89" s="14">
        <v>581</v>
      </c>
      <c r="T89" s="14">
        <v>412</v>
      </c>
      <c r="U89" s="14">
        <v>299</v>
      </c>
      <c r="V89" s="16">
        <v>297</v>
      </c>
      <c r="W89" s="15">
        <v>0</v>
      </c>
      <c r="X89" s="14">
        <v>8</v>
      </c>
      <c r="Y89" s="14">
        <v>4</v>
      </c>
      <c r="Z89" s="14">
        <v>183</v>
      </c>
      <c r="AA89" s="13" t="s">
        <v>12</v>
      </c>
      <c r="AB89" s="13"/>
    </row>
    <row r="90" spans="1:28" s="12" customFormat="1" ht="20.25" customHeight="1">
      <c r="A90" s="22" t="s">
        <v>11</v>
      </c>
      <c r="B90" s="19"/>
      <c r="C90" s="19"/>
      <c r="D90" s="22"/>
      <c r="E90" s="17">
        <v>12168</v>
      </c>
      <c r="F90" s="14">
        <v>544</v>
      </c>
      <c r="G90" s="14">
        <v>643</v>
      </c>
      <c r="H90" s="14">
        <v>705</v>
      </c>
      <c r="I90" s="14">
        <v>712</v>
      </c>
      <c r="J90" s="14">
        <v>830</v>
      </c>
      <c r="K90" s="14">
        <v>740</v>
      </c>
      <c r="L90" s="14">
        <v>801</v>
      </c>
      <c r="M90" s="14">
        <v>943</v>
      </c>
      <c r="N90" s="14">
        <v>1006</v>
      </c>
      <c r="O90" s="14">
        <v>1087</v>
      </c>
      <c r="P90" s="14">
        <v>983</v>
      </c>
      <c r="Q90" s="14">
        <v>799</v>
      </c>
      <c r="R90" s="14">
        <v>584</v>
      </c>
      <c r="S90" s="14">
        <v>592</v>
      </c>
      <c r="T90" s="14">
        <v>380</v>
      </c>
      <c r="U90" s="14">
        <v>269</v>
      </c>
      <c r="V90" s="16">
        <v>364</v>
      </c>
      <c r="W90" s="15">
        <v>0</v>
      </c>
      <c r="X90" s="14">
        <v>7</v>
      </c>
      <c r="Y90" s="14">
        <v>1</v>
      </c>
      <c r="Z90" s="14">
        <v>178</v>
      </c>
      <c r="AA90" s="13" t="s">
        <v>10</v>
      </c>
      <c r="AB90" s="13"/>
    </row>
    <row r="91" spans="1:28" s="12" customFormat="1" ht="20.25" customHeight="1">
      <c r="A91" s="22" t="s">
        <v>9</v>
      </c>
      <c r="B91" s="19"/>
      <c r="C91" s="19"/>
      <c r="D91" s="22"/>
      <c r="E91" s="17">
        <v>18293</v>
      </c>
      <c r="F91" s="14">
        <v>873</v>
      </c>
      <c r="G91" s="14">
        <v>876</v>
      </c>
      <c r="H91" s="14">
        <v>940</v>
      </c>
      <c r="I91" s="14">
        <v>1061</v>
      </c>
      <c r="J91" s="14">
        <v>1273</v>
      </c>
      <c r="K91" s="14">
        <v>1209</v>
      </c>
      <c r="L91" s="14">
        <v>1216</v>
      </c>
      <c r="M91" s="14">
        <v>1403</v>
      </c>
      <c r="N91" s="14">
        <v>1533</v>
      </c>
      <c r="O91" s="14">
        <v>1664</v>
      </c>
      <c r="P91" s="14">
        <v>1479</v>
      </c>
      <c r="Q91" s="14">
        <v>1243</v>
      </c>
      <c r="R91" s="14">
        <v>879</v>
      </c>
      <c r="S91" s="14">
        <v>846</v>
      </c>
      <c r="T91" s="14">
        <v>549</v>
      </c>
      <c r="U91" s="14">
        <v>470</v>
      </c>
      <c r="V91" s="16">
        <v>704</v>
      </c>
      <c r="W91" s="15">
        <v>0</v>
      </c>
      <c r="X91" s="14">
        <v>4</v>
      </c>
      <c r="Y91" s="14">
        <v>1</v>
      </c>
      <c r="Z91" s="14">
        <v>70</v>
      </c>
      <c r="AA91" s="86" t="s">
        <v>8</v>
      </c>
      <c r="AB91" s="85"/>
    </row>
    <row r="92" spans="1:28" s="71" customFormat="1" ht="4.5" customHeight="1">
      <c r="A92" s="84"/>
      <c r="B92" s="84"/>
      <c r="C92" s="84"/>
      <c r="D92" s="84"/>
      <c r="E92" s="83"/>
      <c r="F92" s="80"/>
      <c r="G92" s="82"/>
      <c r="H92" s="83"/>
      <c r="I92" s="80"/>
      <c r="J92" s="82"/>
      <c r="K92" s="81"/>
      <c r="L92" s="80"/>
      <c r="M92" s="81"/>
      <c r="N92" s="83"/>
      <c r="O92" s="80"/>
      <c r="P92" s="82"/>
      <c r="Q92" s="80"/>
      <c r="R92" s="81"/>
      <c r="S92" s="80"/>
      <c r="T92" s="81"/>
      <c r="U92" s="80"/>
      <c r="V92" s="81"/>
      <c r="W92" s="80"/>
      <c r="X92" s="80"/>
      <c r="Y92" s="80"/>
      <c r="Z92" s="80"/>
      <c r="AA92" s="79"/>
      <c r="AB92" s="78"/>
    </row>
    <row r="93" spans="1:28" s="71" customFormat="1" ht="18" customHeight="1">
      <c r="A93" s="72" t="s">
        <v>121</v>
      </c>
      <c r="Q93" s="72"/>
      <c r="R93" s="72" t="s">
        <v>2</v>
      </c>
      <c r="S93" s="72"/>
      <c r="Y93" s="75"/>
      <c r="Z93" s="75"/>
      <c r="AA93" s="77"/>
      <c r="AB93" s="76"/>
    </row>
    <row r="94" spans="1:28" s="72" customFormat="1" ht="18.75" customHeight="1">
      <c r="A94" s="72" t="s">
        <v>1</v>
      </c>
      <c r="R94" s="72" t="s">
        <v>0</v>
      </c>
      <c r="Y94" s="74"/>
      <c r="Z94" s="74"/>
      <c r="AA94" s="77"/>
      <c r="AB94" s="74"/>
    </row>
    <row r="95" spans="1:28" s="72" customFormat="1" ht="20.25" customHeight="1">
      <c r="A95" s="71"/>
      <c r="Q95" s="71"/>
      <c r="R95" s="71"/>
      <c r="S95" s="71"/>
      <c r="Y95" s="74"/>
      <c r="Z95" s="74"/>
      <c r="AA95" s="76"/>
      <c r="AB95" s="74"/>
    </row>
    <row r="96" spans="1:28" s="71" customFormat="1">
      <c r="A96" s="70"/>
      <c r="Y96" s="75"/>
      <c r="Z96" s="75"/>
      <c r="AA96" s="76"/>
      <c r="AB96" s="75"/>
    </row>
    <row r="97" spans="25:28">
      <c r="Y97" s="73"/>
      <c r="Z97" s="73"/>
      <c r="AA97" s="74"/>
      <c r="AB97" s="73"/>
    </row>
    <row r="98" spans="25:28">
      <c r="AA98" s="72"/>
    </row>
    <row r="99" spans="25:28">
      <c r="AA99" s="71"/>
    </row>
    <row r="155" spans="1:28" s="1" customFormat="1" ht="21" customHeight="1">
      <c r="A155" s="22"/>
      <c r="B155" s="19"/>
      <c r="C155" s="19"/>
      <c r="D155" s="19"/>
      <c r="E155" s="112"/>
      <c r="F155" s="110"/>
      <c r="G155" s="110"/>
      <c r="H155" s="110"/>
      <c r="I155" s="110"/>
      <c r="J155" s="110"/>
      <c r="K155" s="110"/>
      <c r="L155" s="110"/>
      <c r="M155" s="110"/>
      <c r="N155" s="110"/>
      <c r="O155" s="110"/>
      <c r="P155" s="110"/>
      <c r="Q155" s="110"/>
      <c r="R155" s="110"/>
      <c r="S155" s="110"/>
      <c r="T155" s="110"/>
      <c r="U155" s="110"/>
      <c r="V155" s="110"/>
      <c r="W155" s="111"/>
      <c r="X155" s="110"/>
      <c r="Y155" s="110"/>
      <c r="Z155" s="110"/>
      <c r="AA155" s="42"/>
      <c r="AB155" s="42"/>
    </row>
    <row r="156" spans="1:28" s="1" customFormat="1" ht="21" customHeight="1">
      <c r="A156" s="22"/>
      <c r="B156" s="19"/>
      <c r="C156" s="19"/>
      <c r="D156" s="19"/>
      <c r="E156" s="112"/>
      <c r="F156" s="110"/>
      <c r="G156" s="110"/>
      <c r="H156" s="110"/>
      <c r="I156" s="110"/>
      <c r="J156" s="110"/>
      <c r="K156" s="110"/>
      <c r="L156" s="110"/>
      <c r="M156" s="110"/>
      <c r="N156" s="110"/>
      <c r="O156" s="110"/>
      <c r="P156" s="110"/>
      <c r="Q156" s="110"/>
      <c r="R156" s="110"/>
      <c r="S156" s="110"/>
      <c r="T156" s="110"/>
      <c r="U156" s="110"/>
      <c r="V156" s="110"/>
      <c r="W156" s="111"/>
      <c r="X156" s="110"/>
      <c r="Y156" s="110"/>
      <c r="Z156" s="110"/>
      <c r="AA156" s="42"/>
      <c r="AB156" s="42"/>
    </row>
    <row r="157" spans="1:28" s="106" customFormat="1" ht="27.75" customHeight="1">
      <c r="B157" s="106" t="s">
        <v>125</v>
      </c>
      <c r="C157" s="108"/>
      <c r="D157" s="106" t="s">
        <v>124</v>
      </c>
    </row>
    <row r="158" spans="1:28" s="105" customFormat="1">
      <c r="B158" s="109" t="s">
        <v>123</v>
      </c>
      <c r="C158" s="108"/>
      <c r="D158" s="107" t="s">
        <v>122</v>
      </c>
      <c r="E158" s="106"/>
    </row>
    <row r="159" spans="1:28" ht="6" customHeight="1">
      <c r="A159" s="73"/>
      <c r="B159" s="73"/>
      <c r="C159" s="73"/>
      <c r="D159" s="73"/>
      <c r="E159" s="73"/>
      <c r="F159" s="73"/>
      <c r="G159" s="73"/>
      <c r="H159" s="73"/>
      <c r="I159" s="73"/>
      <c r="J159" s="73"/>
      <c r="K159" s="73"/>
      <c r="L159" s="73"/>
      <c r="M159" s="73"/>
      <c r="N159" s="73"/>
      <c r="O159" s="73"/>
      <c r="W159" s="73"/>
      <c r="X159" s="73"/>
      <c r="Y159" s="73"/>
      <c r="Z159" s="73"/>
      <c r="AA159" s="73"/>
    </row>
    <row r="160" spans="1:28" s="71" customFormat="1" ht="21.75" customHeight="1">
      <c r="A160" s="268" t="s">
        <v>62</v>
      </c>
      <c r="B160" s="268"/>
      <c r="C160" s="268"/>
      <c r="D160" s="269"/>
      <c r="E160" s="104"/>
      <c r="F160" s="274" t="s">
        <v>61</v>
      </c>
      <c r="G160" s="275"/>
      <c r="H160" s="275"/>
      <c r="I160" s="275"/>
      <c r="J160" s="275"/>
      <c r="K160" s="275"/>
      <c r="L160" s="275"/>
      <c r="M160" s="275"/>
      <c r="N160" s="275"/>
      <c r="O160" s="275"/>
      <c r="P160" s="275"/>
      <c r="Q160" s="275"/>
      <c r="R160" s="275"/>
      <c r="S160" s="275"/>
      <c r="T160" s="275"/>
      <c r="U160" s="275"/>
      <c r="V160" s="275"/>
      <c r="W160" s="275"/>
      <c r="X160" s="275"/>
      <c r="Y160" s="275"/>
      <c r="Z160" s="276"/>
      <c r="AA160" s="277" t="s">
        <v>60</v>
      </c>
      <c r="AB160" s="278"/>
    </row>
    <row r="161" spans="1:28" s="71" customFormat="1" ht="15">
      <c r="A161" s="270"/>
      <c r="B161" s="270"/>
      <c r="C161" s="270"/>
      <c r="D161" s="271"/>
      <c r="E161" s="103"/>
      <c r="F161" s="102"/>
      <c r="G161" s="100"/>
      <c r="H161" s="101"/>
      <c r="I161" s="100"/>
      <c r="J161" s="101"/>
      <c r="K161" s="100"/>
      <c r="L161" s="101"/>
      <c r="M161" s="100"/>
      <c r="N161" s="101"/>
      <c r="O161" s="100"/>
      <c r="P161" s="101"/>
      <c r="Q161" s="100"/>
      <c r="R161" s="101"/>
      <c r="S161" s="100"/>
      <c r="T161" s="101"/>
      <c r="U161" s="100"/>
      <c r="V161" s="99" t="s">
        <v>59</v>
      </c>
      <c r="W161" s="98"/>
      <c r="X161" s="98" t="s">
        <v>58</v>
      </c>
      <c r="Y161" s="98" t="s">
        <v>57</v>
      </c>
      <c r="Z161" s="98" t="s">
        <v>56</v>
      </c>
      <c r="AA161" s="279"/>
      <c r="AB161" s="280"/>
    </row>
    <row r="162" spans="1:28" s="71" customFormat="1" ht="15">
      <c r="A162" s="270"/>
      <c r="B162" s="270"/>
      <c r="C162" s="270"/>
      <c r="D162" s="271"/>
      <c r="E162" s="97"/>
      <c r="F162" s="96"/>
      <c r="G162" s="96"/>
      <c r="H162" s="96"/>
      <c r="I162" s="96"/>
      <c r="J162" s="96"/>
      <c r="K162" s="96"/>
      <c r="L162" s="96"/>
      <c r="M162" s="96"/>
      <c r="N162" s="96"/>
      <c r="O162" s="96"/>
      <c r="P162" s="96"/>
      <c r="Q162" s="96"/>
      <c r="R162" s="96"/>
      <c r="S162" s="96"/>
      <c r="T162" s="96"/>
      <c r="U162" s="96"/>
      <c r="V162" s="97" t="s">
        <v>54</v>
      </c>
      <c r="W162" s="94"/>
      <c r="X162" s="94" t="s">
        <v>52</v>
      </c>
      <c r="Y162" s="94" t="s">
        <v>51</v>
      </c>
      <c r="Z162" s="94" t="s">
        <v>50</v>
      </c>
      <c r="AA162" s="279"/>
      <c r="AB162" s="280"/>
    </row>
    <row r="163" spans="1:28" s="71" customFormat="1" ht="15">
      <c r="A163" s="270"/>
      <c r="B163" s="270"/>
      <c r="C163" s="270"/>
      <c r="D163" s="271"/>
      <c r="E163" s="97" t="s">
        <v>55</v>
      </c>
      <c r="F163" s="96"/>
      <c r="G163" s="96"/>
      <c r="H163" s="96"/>
      <c r="I163" s="96"/>
      <c r="J163" s="96"/>
      <c r="K163" s="96"/>
      <c r="L163" s="96"/>
      <c r="M163" s="96"/>
      <c r="N163" s="96"/>
      <c r="O163" s="96"/>
      <c r="P163" s="96"/>
      <c r="Q163" s="96"/>
      <c r="R163" s="96"/>
      <c r="S163" s="96"/>
      <c r="T163" s="96"/>
      <c r="U163" s="96"/>
      <c r="V163" s="95" t="s">
        <v>32</v>
      </c>
      <c r="W163" s="94" t="s">
        <v>53</v>
      </c>
      <c r="X163" s="94" t="s">
        <v>30</v>
      </c>
      <c r="Y163" s="94" t="s">
        <v>29</v>
      </c>
      <c r="Z163" s="94" t="s">
        <v>28</v>
      </c>
      <c r="AA163" s="279"/>
      <c r="AB163" s="280"/>
    </row>
    <row r="164" spans="1:28" s="71" customFormat="1" ht="15">
      <c r="A164" s="272"/>
      <c r="B164" s="272"/>
      <c r="C164" s="272"/>
      <c r="D164" s="273"/>
      <c r="E164" s="93" t="s">
        <v>49</v>
      </c>
      <c r="F164" s="92" t="s">
        <v>48</v>
      </c>
      <c r="G164" s="90" t="s">
        <v>47</v>
      </c>
      <c r="H164" s="91" t="s">
        <v>46</v>
      </c>
      <c r="I164" s="90" t="s">
        <v>45</v>
      </c>
      <c r="J164" s="91" t="s">
        <v>44</v>
      </c>
      <c r="K164" s="90" t="s">
        <v>43</v>
      </c>
      <c r="L164" s="91" t="s">
        <v>42</v>
      </c>
      <c r="M164" s="90" t="s">
        <v>41</v>
      </c>
      <c r="N164" s="91" t="s">
        <v>40</v>
      </c>
      <c r="O164" s="90" t="s">
        <v>39</v>
      </c>
      <c r="P164" s="91" t="s">
        <v>38</v>
      </c>
      <c r="Q164" s="90" t="s">
        <v>37</v>
      </c>
      <c r="R164" s="91" t="s">
        <v>36</v>
      </c>
      <c r="S164" s="90" t="s">
        <v>35</v>
      </c>
      <c r="T164" s="91" t="s">
        <v>34</v>
      </c>
      <c r="U164" s="90" t="s">
        <v>33</v>
      </c>
      <c r="V164" s="89" t="s">
        <v>27</v>
      </c>
      <c r="W164" s="88" t="s">
        <v>31</v>
      </c>
      <c r="X164" s="88" t="s">
        <v>26</v>
      </c>
      <c r="Y164" s="88" t="s">
        <v>25</v>
      </c>
      <c r="Z164" s="88" t="s">
        <v>24</v>
      </c>
      <c r="AA164" s="281"/>
      <c r="AB164" s="282"/>
    </row>
  </sheetData>
  <mergeCells count="14">
    <mergeCell ref="A4:D8"/>
    <mergeCell ref="F4:Z4"/>
    <mergeCell ref="AA4:AB8"/>
    <mergeCell ref="A160:D164"/>
    <mergeCell ref="F160:Z160"/>
    <mergeCell ref="AA160:AB164"/>
    <mergeCell ref="A69:D73"/>
    <mergeCell ref="F69:Z69"/>
    <mergeCell ref="AA69:AB73"/>
    <mergeCell ref="A9:D9"/>
    <mergeCell ref="AA9:AB9"/>
    <mergeCell ref="A37:D41"/>
    <mergeCell ref="F37:Z37"/>
    <mergeCell ref="AA37:AB41"/>
  </mergeCells>
  <pageMargins left="0.51181102362204722" right="0" top="0.78740157480314965" bottom="0.70866141732283472" header="0.51181102362204722" footer="0.74803149606299213"/>
  <pageSetup paperSize="9" scale="8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39"/>
  <sheetViews>
    <sheetView showGridLines="0" topLeftCell="A119" workbookViewId="0">
      <selection activeCell="O5" sqref="O5"/>
    </sheetView>
  </sheetViews>
  <sheetFormatPr defaultColWidth="7.25" defaultRowHeight="21.75"/>
  <cols>
    <col min="1" max="1" width="1.25" style="1" customWidth="1"/>
    <col min="2" max="2" width="4.5" style="1" customWidth="1"/>
    <col min="3" max="3" width="5.75" style="1" customWidth="1"/>
    <col min="4" max="4" width="1.5" style="1" customWidth="1"/>
    <col min="5" max="5" width="6.25" style="1" customWidth="1"/>
    <col min="6" max="9" width="5.25" style="1" customWidth="1"/>
    <col min="10" max="10" width="5" style="1" customWidth="1"/>
    <col min="11" max="12" width="4.875" style="1" customWidth="1"/>
    <col min="13" max="13" width="5.375" style="1" customWidth="1"/>
    <col min="14" max="15" width="4.75" style="1" customWidth="1"/>
    <col min="16" max="17" width="5" style="1" customWidth="1"/>
    <col min="18" max="19" width="4.625" style="1" customWidth="1"/>
    <col min="20" max="20" width="4.125" style="1" customWidth="1"/>
    <col min="21" max="21" width="4.75" style="1" customWidth="1"/>
    <col min="22" max="22" width="4.5" style="1" customWidth="1"/>
    <col min="23" max="23" width="3.25" style="1" customWidth="1"/>
    <col min="24" max="24" width="5.625" style="1" customWidth="1"/>
    <col min="25" max="25" width="6.625" style="1" customWidth="1"/>
    <col min="26" max="26" width="7" style="1" customWidth="1"/>
    <col min="27" max="27" width="1" style="1" customWidth="1"/>
    <col min="28" max="28" width="15.25" style="1" customWidth="1"/>
    <col min="29" max="29" width="2.125" style="1" customWidth="1"/>
    <col min="30" max="30" width="4.625" style="1" customWidth="1"/>
    <col min="31" max="31" width="2.625" style="1" customWidth="1"/>
    <col min="32" max="16384" width="7.25" style="1"/>
  </cols>
  <sheetData>
    <row r="1" spans="1:29" s="41" customFormat="1" ht="26.45" customHeight="1">
      <c r="B1" s="41" t="s">
        <v>66</v>
      </c>
      <c r="C1" s="39">
        <v>1.3</v>
      </c>
      <c r="D1" s="41" t="s">
        <v>120</v>
      </c>
    </row>
    <row r="2" spans="1:29" s="37" customFormat="1">
      <c r="B2" s="40" t="s">
        <v>64</v>
      </c>
      <c r="C2" s="39">
        <v>1.3</v>
      </c>
      <c r="D2" s="38" t="s">
        <v>119</v>
      </c>
    </row>
    <row r="3" spans="1:29" ht="6" customHeight="1">
      <c r="A3" s="28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W3" s="28"/>
      <c r="X3" s="28"/>
      <c r="Y3" s="28"/>
      <c r="Z3" s="28"/>
      <c r="AA3" s="28"/>
    </row>
    <row r="4" spans="1:29" s="2" customFormat="1" ht="21.75" customHeight="1">
      <c r="A4" s="285" t="s">
        <v>62</v>
      </c>
      <c r="B4" s="285"/>
      <c r="C4" s="285"/>
      <c r="D4" s="286"/>
      <c r="E4" s="36"/>
      <c r="F4" s="291" t="s">
        <v>61</v>
      </c>
      <c r="G4" s="292"/>
      <c r="H4" s="292"/>
      <c r="I4" s="292"/>
      <c r="J4" s="292"/>
      <c r="K4" s="292"/>
      <c r="L4" s="292"/>
      <c r="M4" s="292"/>
      <c r="N4" s="292"/>
      <c r="O4" s="292"/>
      <c r="P4" s="292"/>
      <c r="Q4" s="292"/>
      <c r="R4" s="292"/>
      <c r="S4" s="292"/>
      <c r="T4" s="292"/>
      <c r="U4" s="292"/>
      <c r="V4" s="292"/>
      <c r="W4" s="292"/>
      <c r="X4" s="292"/>
      <c r="Y4" s="292"/>
      <c r="Z4" s="293"/>
      <c r="AA4" s="294" t="s">
        <v>60</v>
      </c>
      <c r="AB4" s="295"/>
      <c r="AC4" s="66"/>
    </row>
    <row r="5" spans="1:29" s="2" customFormat="1" ht="15">
      <c r="A5" s="287"/>
      <c r="B5" s="287"/>
      <c r="C5" s="287"/>
      <c r="D5" s="288"/>
      <c r="E5" s="4"/>
      <c r="F5" s="32"/>
      <c r="G5" s="30"/>
      <c r="H5" s="31"/>
      <c r="I5" s="30"/>
      <c r="J5" s="31"/>
      <c r="K5" s="30"/>
      <c r="L5" s="31"/>
      <c r="M5" s="30"/>
      <c r="N5" s="31"/>
      <c r="O5" s="30"/>
      <c r="P5" s="31"/>
      <c r="Q5" s="30"/>
      <c r="R5" s="31"/>
      <c r="S5" s="30"/>
      <c r="T5" s="31"/>
      <c r="U5" s="30"/>
      <c r="V5" s="125" t="s">
        <v>59</v>
      </c>
      <c r="W5" s="35"/>
      <c r="X5" s="35" t="s">
        <v>58</v>
      </c>
      <c r="Y5" s="35" t="s">
        <v>57</v>
      </c>
      <c r="Z5" s="129" t="s">
        <v>56</v>
      </c>
      <c r="AA5" s="296"/>
      <c r="AB5" s="297"/>
      <c r="AC5" s="69"/>
    </row>
    <row r="6" spans="1:29" s="2" customFormat="1" ht="15">
      <c r="A6" s="287"/>
      <c r="B6" s="287"/>
      <c r="C6" s="287"/>
      <c r="D6" s="288"/>
      <c r="E6" s="33" t="s">
        <v>55</v>
      </c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126" t="s">
        <v>54</v>
      </c>
      <c r="W6" s="124" t="s">
        <v>53</v>
      </c>
      <c r="X6" s="29" t="s">
        <v>52</v>
      </c>
      <c r="Y6" s="29" t="s">
        <v>51</v>
      </c>
      <c r="Z6" s="124" t="s">
        <v>50</v>
      </c>
      <c r="AA6" s="296"/>
      <c r="AB6" s="297"/>
      <c r="AC6" s="69"/>
    </row>
    <row r="7" spans="1:29" s="2" customFormat="1" ht="15">
      <c r="A7" s="287"/>
      <c r="B7" s="287"/>
      <c r="C7" s="287"/>
      <c r="D7" s="288"/>
      <c r="E7" s="33" t="s">
        <v>49</v>
      </c>
      <c r="F7" s="32" t="s">
        <v>48</v>
      </c>
      <c r="G7" s="30" t="s">
        <v>47</v>
      </c>
      <c r="H7" s="31" t="s">
        <v>46</v>
      </c>
      <c r="I7" s="30" t="s">
        <v>45</v>
      </c>
      <c r="J7" s="31" t="s">
        <v>44</v>
      </c>
      <c r="K7" s="30" t="s">
        <v>43</v>
      </c>
      <c r="L7" s="31" t="s">
        <v>42</v>
      </c>
      <c r="M7" s="30" t="s">
        <v>41</v>
      </c>
      <c r="N7" s="31" t="s">
        <v>40</v>
      </c>
      <c r="O7" s="30" t="s">
        <v>39</v>
      </c>
      <c r="P7" s="31" t="s">
        <v>38</v>
      </c>
      <c r="Q7" s="30" t="s">
        <v>37</v>
      </c>
      <c r="R7" s="31" t="s">
        <v>36</v>
      </c>
      <c r="S7" s="30" t="s">
        <v>35</v>
      </c>
      <c r="T7" s="31" t="s">
        <v>34</v>
      </c>
      <c r="U7" s="30" t="s">
        <v>33</v>
      </c>
      <c r="V7" s="127" t="s">
        <v>32</v>
      </c>
      <c r="W7" s="124" t="s">
        <v>31</v>
      </c>
      <c r="X7" s="29" t="s">
        <v>30</v>
      </c>
      <c r="Y7" s="29" t="s">
        <v>29</v>
      </c>
      <c r="Z7" s="124" t="s">
        <v>28</v>
      </c>
      <c r="AA7" s="296"/>
      <c r="AB7" s="297"/>
      <c r="AC7" s="69"/>
    </row>
    <row r="8" spans="1:29" s="2" customFormat="1" ht="15">
      <c r="A8" s="289"/>
      <c r="B8" s="289"/>
      <c r="C8" s="289"/>
      <c r="D8" s="290"/>
      <c r="E8" s="27"/>
      <c r="F8" s="27"/>
      <c r="G8" s="26"/>
      <c r="H8" s="5"/>
      <c r="I8" s="26"/>
      <c r="J8" s="5"/>
      <c r="K8" s="26"/>
      <c r="L8" s="5"/>
      <c r="M8" s="26"/>
      <c r="N8" s="5"/>
      <c r="O8" s="26"/>
      <c r="P8" s="5"/>
      <c r="Q8" s="26"/>
      <c r="R8" s="5"/>
      <c r="S8" s="26"/>
      <c r="T8" s="5"/>
      <c r="U8" s="26"/>
      <c r="V8" s="128" t="s">
        <v>27</v>
      </c>
      <c r="W8" s="25"/>
      <c r="X8" s="25" t="s">
        <v>26</v>
      </c>
      <c r="Y8" s="25" t="s">
        <v>25</v>
      </c>
      <c r="Z8" s="130" t="s">
        <v>24</v>
      </c>
      <c r="AA8" s="298"/>
      <c r="AB8" s="299"/>
      <c r="AC8" s="11"/>
    </row>
    <row r="9" spans="1:29" s="2" customFormat="1" ht="4.5" customHeight="1">
      <c r="A9" s="68"/>
      <c r="B9" s="68"/>
      <c r="C9" s="68"/>
      <c r="D9" s="68"/>
      <c r="E9" s="67"/>
      <c r="F9" s="67"/>
      <c r="G9" s="65"/>
      <c r="H9" s="66"/>
      <c r="I9" s="65"/>
      <c r="J9" s="66"/>
      <c r="K9" s="65"/>
      <c r="L9" s="66"/>
      <c r="M9" s="65"/>
      <c r="N9" s="66"/>
      <c r="O9" s="65"/>
      <c r="P9" s="66"/>
      <c r="Q9" s="65"/>
      <c r="R9" s="66"/>
      <c r="S9" s="65"/>
      <c r="T9" s="66"/>
      <c r="U9" s="65"/>
      <c r="V9" s="64"/>
      <c r="W9" s="63"/>
      <c r="X9" s="63"/>
      <c r="Y9" s="63"/>
      <c r="Z9" s="63"/>
      <c r="AA9" s="62"/>
      <c r="AB9" s="62"/>
    </row>
    <row r="10" spans="1:29" s="55" customFormat="1" ht="24" customHeight="1">
      <c r="A10" s="300" t="s">
        <v>118</v>
      </c>
      <c r="B10" s="300"/>
      <c r="C10" s="300"/>
      <c r="D10" s="300"/>
      <c r="E10" s="61">
        <v>2639226</v>
      </c>
      <c r="F10" s="59">
        <v>134288</v>
      </c>
      <c r="G10" s="60">
        <v>154461</v>
      </c>
      <c r="H10" s="57">
        <v>160083</v>
      </c>
      <c r="I10" s="59">
        <v>166258</v>
      </c>
      <c r="J10" s="60">
        <v>187761</v>
      </c>
      <c r="K10" s="59">
        <v>184951</v>
      </c>
      <c r="L10" s="60">
        <v>188482</v>
      </c>
      <c r="M10" s="57">
        <v>212274</v>
      </c>
      <c r="N10" s="59">
        <v>217862</v>
      </c>
      <c r="O10" s="60">
        <v>218343</v>
      </c>
      <c r="P10" s="59">
        <v>201971</v>
      </c>
      <c r="Q10" s="60">
        <v>167587</v>
      </c>
      <c r="R10" s="57">
        <v>125272</v>
      </c>
      <c r="S10" s="59">
        <v>104997</v>
      </c>
      <c r="T10" s="60">
        <v>72000</v>
      </c>
      <c r="U10" s="59">
        <v>51644</v>
      </c>
      <c r="V10" s="58">
        <v>63390</v>
      </c>
      <c r="W10" s="56">
        <v>4</v>
      </c>
      <c r="X10" s="57">
        <v>2975</v>
      </c>
      <c r="Y10" s="56">
        <v>4631</v>
      </c>
      <c r="Z10" s="56">
        <v>19992</v>
      </c>
      <c r="AA10" s="284" t="s">
        <v>49</v>
      </c>
      <c r="AB10" s="284"/>
    </row>
    <row r="11" spans="1:29" s="19" customFormat="1" ht="17.45" customHeight="1">
      <c r="B11" s="19" t="s">
        <v>117</v>
      </c>
      <c r="D11" s="54"/>
      <c r="E11" s="17">
        <v>635474</v>
      </c>
      <c r="F11" s="15">
        <v>30122</v>
      </c>
      <c r="G11" s="47">
        <v>35504</v>
      </c>
      <c r="H11" s="17">
        <v>37406</v>
      </c>
      <c r="I11" s="15">
        <v>38918</v>
      </c>
      <c r="J11" s="47">
        <v>48757</v>
      </c>
      <c r="K11" s="46">
        <v>43888</v>
      </c>
      <c r="L11" s="15">
        <v>44320</v>
      </c>
      <c r="M11" s="46">
        <v>48426</v>
      </c>
      <c r="N11" s="17">
        <v>50247</v>
      </c>
      <c r="O11" s="15">
        <v>50566</v>
      </c>
      <c r="P11" s="47">
        <v>48730</v>
      </c>
      <c r="Q11" s="15">
        <v>43543</v>
      </c>
      <c r="R11" s="46">
        <v>32421</v>
      </c>
      <c r="S11" s="15">
        <v>25758</v>
      </c>
      <c r="T11" s="46">
        <v>17916</v>
      </c>
      <c r="U11" s="15">
        <v>12835</v>
      </c>
      <c r="V11" s="46">
        <v>16319</v>
      </c>
      <c r="W11" s="15">
        <v>2</v>
      </c>
      <c r="X11" s="47">
        <v>1364</v>
      </c>
      <c r="Y11" s="15">
        <v>2518</v>
      </c>
      <c r="Z11" s="15">
        <v>5914</v>
      </c>
      <c r="AA11" s="13"/>
      <c r="AB11" s="13" t="s">
        <v>116</v>
      </c>
    </row>
    <row r="12" spans="1:29" s="19" customFormat="1" ht="17.45" customHeight="1">
      <c r="B12" s="19" t="s">
        <v>115</v>
      </c>
      <c r="D12" s="54"/>
      <c r="E12" s="17">
        <v>2003752</v>
      </c>
      <c r="F12" s="15">
        <v>104166</v>
      </c>
      <c r="G12" s="47">
        <v>118957</v>
      </c>
      <c r="H12" s="17">
        <v>122677</v>
      </c>
      <c r="I12" s="15">
        <v>127340</v>
      </c>
      <c r="J12" s="47">
        <v>139004</v>
      </c>
      <c r="K12" s="46">
        <v>141063</v>
      </c>
      <c r="L12" s="15">
        <v>144162</v>
      </c>
      <c r="M12" s="46">
        <v>163848</v>
      </c>
      <c r="N12" s="17">
        <v>167615</v>
      </c>
      <c r="O12" s="15">
        <v>167777</v>
      </c>
      <c r="P12" s="47">
        <v>153241</v>
      </c>
      <c r="Q12" s="15">
        <v>124044</v>
      </c>
      <c r="R12" s="46">
        <v>92851</v>
      </c>
      <c r="S12" s="15">
        <v>79239</v>
      </c>
      <c r="T12" s="46">
        <v>54084</v>
      </c>
      <c r="U12" s="15">
        <v>38809</v>
      </c>
      <c r="V12" s="46">
        <v>47071</v>
      </c>
      <c r="W12" s="15">
        <v>2</v>
      </c>
      <c r="X12" s="46">
        <v>1611</v>
      </c>
      <c r="Y12" s="15">
        <v>2113</v>
      </c>
      <c r="Z12" s="15">
        <v>14078</v>
      </c>
      <c r="AA12" s="13"/>
      <c r="AB12" s="13" t="s">
        <v>114</v>
      </c>
    </row>
    <row r="13" spans="1:29" s="19" customFormat="1" ht="17.45" customHeight="1">
      <c r="B13" s="19" t="s">
        <v>7</v>
      </c>
      <c r="E13" s="17">
        <v>1301249</v>
      </c>
      <c r="F13" s="15">
        <v>68797</v>
      </c>
      <c r="G13" s="47">
        <v>79708</v>
      </c>
      <c r="H13" s="17">
        <v>82428</v>
      </c>
      <c r="I13" s="15">
        <v>85885</v>
      </c>
      <c r="J13" s="47">
        <v>96236</v>
      </c>
      <c r="K13" s="46">
        <v>94819</v>
      </c>
      <c r="L13" s="15">
        <v>95531</v>
      </c>
      <c r="M13" s="46">
        <v>105972</v>
      </c>
      <c r="N13" s="17">
        <v>108080</v>
      </c>
      <c r="O13" s="15">
        <v>106013</v>
      </c>
      <c r="P13" s="47">
        <v>96108</v>
      </c>
      <c r="Q13" s="15">
        <v>79339</v>
      </c>
      <c r="R13" s="46">
        <v>58710</v>
      </c>
      <c r="S13" s="15">
        <v>48023</v>
      </c>
      <c r="T13" s="46">
        <v>32568</v>
      </c>
      <c r="U13" s="15">
        <v>22538</v>
      </c>
      <c r="V13" s="46">
        <v>24836</v>
      </c>
      <c r="W13" s="15">
        <v>2</v>
      </c>
      <c r="X13" s="46">
        <v>1824</v>
      </c>
      <c r="Y13" s="15">
        <v>3377</v>
      </c>
      <c r="Z13" s="15">
        <v>10455</v>
      </c>
      <c r="AA13" s="13"/>
      <c r="AB13" s="13"/>
    </row>
    <row r="14" spans="1:29" s="19" customFormat="1" ht="17.45" customHeight="1">
      <c r="B14" s="19" t="s">
        <v>5</v>
      </c>
      <c r="D14" s="54"/>
      <c r="E14" s="17">
        <v>1337977</v>
      </c>
      <c r="F14" s="15">
        <v>65491</v>
      </c>
      <c r="G14" s="47">
        <v>74753</v>
      </c>
      <c r="H14" s="17">
        <v>77655</v>
      </c>
      <c r="I14" s="15">
        <v>80373</v>
      </c>
      <c r="J14" s="47">
        <v>91525</v>
      </c>
      <c r="K14" s="46">
        <v>90132</v>
      </c>
      <c r="L14" s="15">
        <v>92951</v>
      </c>
      <c r="M14" s="46">
        <v>106302</v>
      </c>
      <c r="N14" s="17">
        <v>109782</v>
      </c>
      <c r="O14" s="15">
        <v>112330</v>
      </c>
      <c r="P14" s="47">
        <v>105863</v>
      </c>
      <c r="Q14" s="15">
        <v>88248</v>
      </c>
      <c r="R14" s="46">
        <v>66562</v>
      </c>
      <c r="S14" s="15">
        <v>56974</v>
      </c>
      <c r="T14" s="46">
        <v>39432</v>
      </c>
      <c r="U14" s="15">
        <v>29106</v>
      </c>
      <c r="V14" s="46">
        <v>38554</v>
      </c>
      <c r="W14" s="15">
        <v>2</v>
      </c>
      <c r="X14" s="46">
        <v>1151</v>
      </c>
      <c r="Y14" s="15">
        <v>1254</v>
      </c>
      <c r="Z14" s="15">
        <v>9537</v>
      </c>
      <c r="AA14" s="13"/>
      <c r="AB14" s="13"/>
    </row>
    <row r="15" spans="1:29" s="19" customFormat="1" ht="17.45" customHeight="1">
      <c r="A15" s="19" t="s">
        <v>113</v>
      </c>
      <c r="B15" s="44"/>
      <c r="C15" s="43"/>
      <c r="D15" s="18"/>
      <c r="E15" s="17">
        <v>460187</v>
      </c>
      <c r="F15" s="15">
        <v>22770</v>
      </c>
      <c r="G15" s="47">
        <v>26405</v>
      </c>
      <c r="H15" s="17">
        <v>28082</v>
      </c>
      <c r="I15" s="15">
        <v>28741</v>
      </c>
      <c r="J15" s="47">
        <v>37249</v>
      </c>
      <c r="K15" s="46">
        <v>32101</v>
      </c>
      <c r="L15" s="15">
        <v>33195</v>
      </c>
      <c r="M15" s="46">
        <v>37001</v>
      </c>
      <c r="N15" s="17">
        <v>37970</v>
      </c>
      <c r="O15" s="15">
        <v>36758</v>
      </c>
      <c r="P15" s="47">
        <v>34961</v>
      </c>
      <c r="Q15" s="15">
        <v>31079</v>
      </c>
      <c r="R15" s="46">
        <v>22176</v>
      </c>
      <c r="S15" s="15">
        <v>17232</v>
      </c>
      <c r="T15" s="46">
        <v>11633</v>
      </c>
      <c r="U15" s="15">
        <v>7848</v>
      </c>
      <c r="V15" s="46">
        <v>9255</v>
      </c>
      <c r="W15" s="15">
        <v>0</v>
      </c>
      <c r="X15" s="47">
        <v>1022</v>
      </c>
      <c r="Y15" s="15">
        <v>2121</v>
      </c>
      <c r="Z15" s="15">
        <v>2588</v>
      </c>
      <c r="AA15" s="13" t="s">
        <v>129</v>
      </c>
      <c r="AB15" s="13"/>
    </row>
    <row r="16" spans="1:29" s="19" customFormat="1" ht="17.45" customHeight="1">
      <c r="B16" s="19" t="s">
        <v>7</v>
      </c>
      <c r="D16" s="18"/>
      <c r="E16" s="17">
        <v>224037</v>
      </c>
      <c r="F16" s="15">
        <v>11645</v>
      </c>
      <c r="G16" s="47">
        <v>13556</v>
      </c>
      <c r="H16" s="17">
        <v>14197</v>
      </c>
      <c r="I16" s="15">
        <v>14596</v>
      </c>
      <c r="J16" s="47">
        <v>20990</v>
      </c>
      <c r="K16" s="46">
        <v>16360</v>
      </c>
      <c r="L16" s="15">
        <v>16260</v>
      </c>
      <c r="M16" s="46">
        <v>17656</v>
      </c>
      <c r="N16" s="17">
        <v>17893</v>
      </c>
      <c r="O16" s="15">
        <v>17087</v>
      </c>
      <c r="P16" s="47">
        <v>16101</v>
      </c>
      <c r="Q16" s="15">
        <v>14527</v>
      </c>
      <c r="R16" s="46">
        <v>9972</v>
      </c>
      <c r="S16" s="15">
        <v>7568</v>
      </c>
      <c r="T16" s="46">
        <v>4974</v>
      </c>
      <c r="U16" s="15">
        <v>3314</v>
      </c>
      <c r="V16" s="46">
        <v>3510</v>
      </c>
      <c r="W16" s="15">
        <v>0</v>
      </c>
      <c r="X16" s="47">
        <v>632</v>
      </c>
      <c r="Y16" s="15">
        <v>1532</v>
      </c>
      <c r="Z16" s="15">
        <v>1667</v>
      </c>
      <c r="AA16" s="13"/>
      <c r="AB16" s="13" t="s">
        <v>6</v>
      </c>
    </row>
    <row r="17" spans="1:29" s="19" customFormat="1" ht="17.45" customHeight="1">
      <c r="B17" s="19" t="s">
        <v>5</v>
      </c>
      <c r="D17" s="18"/>
      <c r="E17" s="17">
        <v>236150</v>
      </c>
      <c r="F17" s="15">
        <v>11125</v>
      </c>
      <c r="G17" s="47">
        <v>12849</v>
      </c>
      <c r="H17" s="17">
        <v>13885</v>
      </c>
      <c r="I17" s="15">
        <v>14145</v>
      </c>
      <c r="J17" s="47">
        <v>16259</v>
      </c>
      <c r="K17" s="46">
        <v>15741</v>
      </c>
      <c r="L17" s="15">
        <v>16935</v>
      </c>
      <c r="M17" s="46">
        <v>19345</v>
      </c>
      <c r="N17" s="17">
        <v>20077</v>
      </c>
      <c r="O17" s="15">
        <v>19671</v>
      </c>
      <c r="P17" s="47">
        <v>18860</v>
      </c>
      <c r="Q17" s="15">
        <v>16552</v>
      </c>
      <c r="R17" s="46">
        <v>12204</v>
      </c>
      <c r="S17" s="15">
        <v>9664</v>
      </c>
      <c r="T17" s="46">
        <v>6659</v>
      </c>
      <c r="U17" s="15">
        <v>4534</v>
      </c>
      <c r="V17" s="46">
        <v>5745</v>
      </c>
      <c r="W17" s="15">
        <v>0</v>
      </c>
      <c r="X17" s="15">
        <v>390</v>
      </c>
      <c r="Y17" s="15">
        <v>589</v>
      </c>
      <c r="Z17" s="15">
        <v>921</v>
      </c>
      <c r="AA17" s="13"/>
      <c r="AB17" s="13" t="s">
        <v>4</v>
      </c>
    </row>
    <row r="18" spans="1:29" s="19" customFormat="1" ht="17.45" customHeight="1">
      <c r="A18" s="19" t="s">
        <v>111</v>
      </c>
      <c r="B18" s="44"/>
      <c r="C18" s="51"/>
      <c r="D18" s="18"/>
      <c r="E18" s="17">
        <v>96241</v>
      </c>
      <c r="F18" s="15">
        <v>4955</v>
      </c>
      <c r="G18" s="47">
        <v>5818</v>
      </c>
      <c r="H18" s="17">
        <v>5668</v>
      </c>
      <c r="I18" s="15">
        <v>5901</v>
      </c>
      <c r="J18" s="47">
        <v>6492</v>
      </c>
      <c r="K18" s="46">
        <v>6548</v>
      </c>
      <c r="L18" s="15">
        <v>6910</v>
      </c>
      <c r="M18" s="46">
        <v>7975</v>
      </c>
      <c r="N18" s="17">
        <v>8185</v>
      </c>
      <c r="O18" s="15">
        <v>8217</v>
      </c>
      <c r="P18" s="47">
        <v>7729</v>
      </c>
      <c r="Q18" s="15">
        <v>5681</v>
      </c>
      <c r="R18" s="46">
        <v>4752</v>
      </c>
      <c r="S18" s="15">
        <v>3847</v>
      </c>
      <c r="T18" s="46">
        <v>2736</v>
      </c>
      <c r="U18" s="15">
        <v>1914</v>
      </c>
      <c r="V18" s="46">
        <v>2390</v>
      </c>
      <c r="W18" s="15">
        <v>0</v>
      </c>
      <c r="X18" s="15">
        <v>61</v>
      </c>
      <c r="Y18" s="15">
        <v>71</v>
      </c>
      <c r="Z18" s="15">
        <v>391</v>
      </c>
      <c r="AA18" s="13" t="s">
        <v>110</v>
      </c>
      <c r="AB18" s="13"/>
      <c r="AC18" s="48"/>
    </row>
    <row r="19" spans="1:29" s="19" customFormat="1" ht="17.45" customHeight="1">
      <c r="B19" s="19" t="s">
        <v>7</v>
      </c>
      <c r="D19" s="18"/>
      <c r="E19" s="17">
        <v>47369</v>
      </c>
      <c r="F19" s="15">
        <v>2520</v>
      </c>
      <c r="G19" s="47">
        <v>3035</v>
      </c>
      <c r="H19" s="17">
        <v>2861</v>
      </c>
      <c r="I19" s="15">
        <v>3021</v>
      </c>
      <c r="J19" s="47">
        <v>3159</v>
      </c>
      <c r="K19" s="46">
        <v>3306</v>
      </c>
      <c r="L19" s="15">
        <v>3525</v>
      </c>
      <c r="M19" s="46">
        <v>3983</v>
      </c>
      <c r="N19" s="17">
        <v>4126</v>
      </c>
      <c r="O19" s="15">
        <v>4030</v>
      </c>
      <c r="P19" s="47">
        <v>3684</v>
      </c>
      <c r="Q19" s="15">
        <v>2749</v>
      </c>
      <c r="R19" s="46">
        <v>2215</v>
      </c>
      <c r="S19" s="15">
        <v>1852</v>
      </c>
      <c r="T19" s="46">
        <v>1265</v>
      </c>
      <c r="U19" s="15">
        <v>842</v>
      </c>
      <c r="V19" s="46">
        <v>912</v>
      </c>
      <c r="W19" s="15">
        <v>0</v>
      </c>
      <c r="X19" s="15">
        <v>48</v>
      </c>
      <c r="Y19" s="15">
        <v>56</v>
      </c>
      <c r="Z19" s="15">
        <v>180</v>
      </c>
      <c r="AA19" s="13"/>
      <c r="AB19" s="13" t="s">
        <v>6</v>
      </c>
    </row>
    <row r="20" spans="1:29" s="19" customFormat="1" ht="17.45" customHeight="1">
      <c r="B20" s="19" t="s">
        <v>5</v>
      </c>
      <c r="D20" s="18"/>
      <c r="E20" s="17">
        <v>48872</v>
      </c>
      <c r="F20" s="15">
        <v>2435</v>
      </c>
      <c r="G20" s="47">
        <v>2783</v>
      </c>
      <c r="H20" s="17">
        <v>2807</v>
      </c>
      <c r="I20" s="15">
        <v>2880</v>
      </c>
      <c r="J20" s="47">
        <v>3333</v>
      </c>
      <c r="K20" s="46">
        <v>3242</v>
      </c>
      <c r="L20" s="15">
        <v>3385</v>
      </c>
      <c r="M20" s="46">
        <v>3992</v>
      </c>
      <c r="N20" s="17">
        <v>4059</v>
      </c>
      <c r="O20" s="15">
        <v>4187</v>
      </c>
      <c r="P20" s="47">
        <v>4045</v>
      </c>
      <c r="Q20" s="15">
        <v>2932</v>
      </c>
      <c r="R20" s="46">
        <v>2537</v>
      </c>
      <c r="S20" s="15">
        <v>1995</v>
      </c>
      <c r="T20" s="46">
        <v>1471</v>
      </c>
      <c r="U20" s="15">
        <v>1072</v>
      </c>
      <c r="V20" s="46">
        <v>1478</v>
      </c>
      <c r="W20" s="15">
        <v>0</v>
      </c>
      <c r="X20" s="15">
        <v>13</v>
      </c>
      <c r="Y20" s="15">
        <v>15</v>
      </c>
      <c r="Z20" s="15">
        <v>211</v>
      </c>
      <c r="AA20" s="13"/>
      <c r="AB20" s="13" t="s">
        <v>4</v>
      </c>
    </row>
    <row r="21" spans="1:29" s="53" customFormat="1" ht="17.45" customHeight="1">
      <c r="A21" s="19" t="s">
        <v>109</v>
      </c>
      <c r="B21" s="44"/>
      <c r="C21" s="51"/>
      <c r="D21" s="18"/>
      <c r="E21" s="17">
        <v>70668</v>
      </c>
      <c r="F21" s="15">
        <v>4214</v>
      </c>
      <c r="G21" s="47">
        <v>4693</v>
      </c>
      <c r="H21" s="17">
        <v>4732</v>
      </c>
      <c r="I21" s="15">
        <v>4977</v>
      </c>
      <c r="J21" s="47">
        <v>5320</v>
      </c>
      <c r="K21" s="46">
        <v>5235</v>
      </c>
      <c r="L21" s="15">
        <v>5456</v>
      </c>
      <c r="M21" s="46">
        <v>6000</v>
      </c>
      <c r="N21" s="17">
        <v>6002</v>
      </c>
      <c r="O21" s="15">
        <v>5753</v>
      </c>
      <c r="P21" s="47">
        <v>4948</v>
      </c>
      <c r="Q21" s="15">
        <v>3827</v>
      </c>
      <c r="R21" s="46">
        <v>2802</v>
      </c>
      <c r="S21" s="15">
        <v>2282</v>
      </c>
      <c r="T21" s="46">
        <v>1512</v>
      </c>
      <c r="U21" s="15">
        <v>1116</v>
      </c>
      <c r="V21" s="46">
        <v>1240</v>
      </c>
      <c r="W21" s="15">
        <v>0</v>
      </c>
      <c r="X21" s="15">
        <v>120</v>
      </c>
      <c r="Y21" s="15">
        <v>41</v>
      </c>
      <c r="Z21" s="15">
        <v>398</v>
      </c>
      <c r="AA21" s="13" t="s">
        <v>108</v>
      </c>
      <c r="AB21" s="13"/>
    </row>
    <row r="22" spans="1:29" s="52" customFormat="1" ht="17.45" customHeight="1">
      <c r="A22" s="19"/>
      <c r="B22" s="19" t="s">
        <v>7</v>
      </c>
      <c r="C22" s="19"/>
      <c r="D22" s="18"/>
      <c r="E22" s="17">
        <v>35127</v>
      </c>
      <c r="F22" s="15">
        <v>2118</v>
      </c>
      <c r="G22" s="47">
        <v>2301</v>
      </c>
      <c r="H22" s="17">
        <v>2462</v>
      </c>
      <c r="I22" s="15">
        <v>2563</v>
      </c>
      <c r="J22" s="47">
        <v>2618</v>
      </c>
      <c r="K22" s="46">
        <v>2614</v>
      </c>
      <c r="L22" s="15">
        <v>2790</v>
      </c>
      <c r="M22" s="46">
        <v>3042</v>
      </c>
      <c r="N22" s="17">
        <v>3050</v>
      </c>
      <c r="O22" s="15">
        <v>2848</v>
      </c>
      <c r="P22" s="47">
        <v>2392</v>
      </c>
      <c r="Q22" s="15">
        <v>1869</v>
      </c>
      <c r="R22" s="46">
        <v>1348</v>
      </c>
      <c r="S22" s="15">
        <v>1112</v>
      </c>
      <c r="T22" s="46">
        <v>741</v>
      </c>
      <c r="U22" s="15">
        <v>450</v>
      </c>
      <c r="V22" s="46">
        <v>484</v>
      </c>
      <c r="W22" s="15">
        <v>0</v>
      </c>
      <c r="X22" s="15">
        <v>70</v>
      </c>
      <c r="Y22" s="15">
        <v>33</v>
      </c>
      <c r="Z22" s="15">
        <v>222</v>
      </c>
      <c r="AA22" s="13"/>
      <c r="AB22" s="13" t="s">
        <v>6</v>
      </c>
    </row>
    <row r="23" spans="1:29" s="22" customFormat="1" ht="17.45" customHeight="1">
      <c r="A23" s="19"/>
      <c r="B23" s="19" t="s">
        <v>5</v>
      </c>
      <c r="C23" s="19"/>
      <c r="D23" s="18"/>
      <c r="E23" s="17">
        <v>35541</v>
      </c>
      <c r="F23" s="15">
        <v>2096</v>
      </c>
      <c r="G23" s="47">
        <v>2392</v>
      </c>
      <c r="H23" s="17">
        <v>2270</v>
      </c>
      <c r="I23" s="15">
        <v>2414</v>
      </c>
      <c r="J23" s="47">
        <v>2702</v>
      </c>
      <c r="K23" s="46">
        <v>2621</v>
      </c>
      <c r="L23" s="15">
        <v>2666</v>
      </c>
      <c r="M23" s="46">
        <v>2958</v>
      </c>
      <c r="N23" s="17">
        <v>2952</v>
      </c>
      <c r="O23" s="15">
        <v>2905</v>
      </c>
      <c r="P23" s="47">
        <v>2556</v>
      </c>
      <c r="Q23" s="15">
        <v>1958</v>
      </c>
      <c r="R23" s="46">
        <v>1454</v>
      </c>
      <c r="S23" s="15">
        <v>1170</v>
      </c>
      <c r="T23" s="46">
        <v>771</v>
      </c>
      <c r="U23" s="15">
        <v>666</v>
      </c>
      <c r="V23" s="46">
        <v>756</v>
      </c>
      <c r="W23" s="15">
        <v>0</v>
      </c>
      <c r="X23" s="15">
        <v>50</v>
      </c>
      <c r="Y23" s="15">
        <v>8</v>
      </c>
      <c r="Z23" s="15">
        <v>176</v>
      </c>
      <c r="AA23" s="13">
        <v>35438</v>
      </c>
      <c r="AB23" s="13" t="s">
        <v>4</v>
      </c>
    </row>
    <row r="24" spans="1:29" s="19" customFormat="1" ht="17.45" customHeight="1">
      <c r="A24" s="22" t="s">
        <v>107</v>
      </c>
      <c r="B24" s="21"/>
      <c r="C24" s="49"/>
      <c r="D24" s="18"/>
      <c r="E24" s="17">
        <v>81334</v>
      </c>
      <c r="F24" s="15">
        <v>3865</v>
      </c>
      <c r="G24" s="47">
        <v>4707</v>
      </c>
      <c r="H24" s="17">
        <v>4872</v>
      </c>
      <c r="I24" s="15">
        <v>5034</v>
      </c>
      <c r="J24" s="47">
        <v>5480</v>
      </c>
      <c r="K24" s="46">
        <v>5504</v>
      </c>
      <c r="L24" s="15">
        <v>5747</v>
      </c>
      <c r="M24" s="46">
        <v>6556</v>
      </c>
      <c r="N24" s="17">
        <v>6573</v>
      </c>
      <c r="O24" s="15">
        <v>6692</v>
      </c>
      <c r="P24" s="47">
        <v>6377</v>
      </c>
      <c r="Q24" s="15">
        <v>4853</v>
      </c>
      <c r="R24" s="46">
        <v>3681</v>
      </c>
      <c r="S24" s="15">
        <v>3353</v>
      </c>
      <c r="T24" s="46">
        <v>2382</v>
      </c>
      <c r="U24" s="15">
        <v>1747</v>
      </c>
      <c r="V24" s="46">
        <v>2152</v>
      </c>
      <c r="W24" s="15">
        <v>2</v>
      </c>
      <c r="X24" s="15">
        <v>60</v>
      </c>
      <c r="Y24" s="15">
        <v>67</v>
      </c>
      <c r="Z24" s="15">
        <v>1630</v>
      </c>
      <c r="AA24" s="13" t="s">
        <v>106</v>
      </c>
      <c r="AB24" s="13"/>
    </row>
    <row r="25" spans="1:29" s="52" customFormat="1" ht="17.45" customHeight="1">
      <c r="A25" s="19"/>
      <c r="B25" s="19" t="s">
        <v>7</v>
      </c>
      <c r="C25" s="19"/>
      <c r="D25" s="18"/>
      <c r="E25" s="17">
        <v>40084</v>
      </c>
      <c r="F25" s="15">
        <v>1999</v>
      </c>
      <c r="G25" s="47">
        <v>2418</v>
      </c>
      <c r="H25" s="17">
        <v>2465</v>
      </c>
      <c r="I25" s="15">
        <v>2660</v>
      </c>
      <c r="J25" s="47">
        <v>2754</v>
      </c>
      <c r="K25" s="46">
        <v>2842</v>
      </c>
      <c r="L25" s="15">
        <v>2977</v>
      </c>
      <c r="M25" s="46">
        <v>3312</v>
      </c>
      <c r="N25" s="17">
        <v>3300</v>
      </c>
      <c r="O25" s="15">
        <v>3265</v>
      </c>
      <c r="P25" s="47">
        <v>3059</v>
      </c>
      <c r="Q25" s="15">
        <v>2312</v>
      </c>
      <c r="R25" s="46">
        <v>1727</v>
      </c>
      <c r="S25" s="15">
        <v>1486</v>
      </c>
      <c r="T25" s="46">
        <v>1047</v>
      </c>
      <c r="U25" s="15">
        <v>778</v>
      </c>
      <c r="V25" s="46">
        <v>805</v>
      </c>
      <c r="W25" s="15">
        <v>2</v>
      </c>
      <c r="X25" s="15">
        <v>40</v>
      </c>
      <c r="Y25" s="15">
        <v>60</v>
      </c>
      <c r="Z25" s="15">
        <v>776</v>
      </c>
      <c r="AA25" s="13"/>
      <c r="AB25" s="13" t="s">
        <v>6</v>
      </c>
    </row>
    <row r="26" spans="1:29" s="45" customFormat="1" ht="17.45" customHeight="1">
      <c r="A26" s="19"/>
      <c r="B26" s="19" t="s">
        <v>5</v>
      </c>
      <c r="C26" s="19"/>
      <c r="D26" s="18"/>
      <c r="E26" s="17">
        <v>41250</v>
      </c>
      <c r="F26" s="15">
        <v>1866</v>
      </c>
      <c r="G26" s="47">
        <v>2289</v>
      </c>
      <c r="H26" s="17">
        <v>2407</v>
      </c>
      <c r="I26" s="15">
        <v>2374</v>
      </c>
      <c r="J26" s="47">
        <v>2726</v>
      </c>
      <c r="K26" s="46">
        <v>2662</v>
      </c>
      <c r="L26" s="15">
        <v>2770</v>
      </c>
      <c r="M26" s="46">
        <v>3244</v>
      </c>
      <c r="N26" s="17">
        <v>3273</v>
      </c>
      <c r="O26" s="15">
        <v>3427</v>
      </c>
      <c r="P26" s="47">
        <v>3318</v>
      </c>
      <c r="Q26" s="15">
        <v>2541</v>
      </c>
      <c r="R26" s="46">
        <v>1954</v>
      </c>
      <c r="S26" s="15">
        <v>1867</v>
      </c>
      <c r="T26" s="46">
        <v>1335</v>
      </c>
      <c r="U26" s="15">
        <v>969</v>
      </c>
      <c r="V26" s="46">
        <v>1347</v>
      </c>
      <c r="W26" s="15">
        <v>0</v>
      </c>
      <c r="X26" s="15">
        <v>20</v>
      </c>
      <c r="Y26" s="15">
        <v>7</v>
      </c>
      <c r="Z26" s="15">
        <v>854</v>
      </c>
      <c r="AA26" s="13"/>
      <c r="AB26" s="13" t="s">
        <v>4</v>
      </c>
    </row>
    <row r="27" spans="1:29" s="12" customFormat="1" ht="17.45" customHeight="1">
      <c r="A27" s="19" t="s">
        <v>105</v>
      </c>
      <c r="B27" s="50"/>
      <c r="C27" s="49"/>
      <c r="D27" s="18"/>
      <c r="E27" s="17">
        <v>21191</v>
      </c>
      <c r="F27" s="15">
        <v>1048</v>
      </c>
      <c r="G27" s="47">
        <v>1249</v>
      </c>
      <c r="H27" s="17">
        <v>1269</v>
      </c>
      <c r="I27" s="15">
        <v>1340</v>
      </c>
      <c r="J27" s="47">
        <v>1489</v>
      </c>
      <c r="K27" s="46">
        <v>1538</v>
      </c>
      <c r="L27" s="15">
        <v>1581</v>
      </c>
      <c r="M27" s="46">
        <v>1611</v>
      </c>
      <c r="N27" s="17">
        <v>1608</v>
      </c>
      <c r="O27" s="15">
        <v>1702</v>
      </c>
      <c r="P27" s="47">
        <v>1613</v>
      </c>
      <c r="Q27" s="15">
        <v>1257</v>
      </c>
      <c r="R27" s="46">
        <v>1002</v>
      </c>
      <c r="S27" s="15">
        <v>928</v>
      </c>
      <c r="T27" s="46">
        <v>557</v>
      </c>
      <c r="U27" s="15">
        <v>440</v>
      </c>
      <c r="V27" s="46">
        <v>553</v>
      </c>
      <c r="W27" s="15">
        <v>0</v>
      </c>
      <c r="X27" s="15">
        <v>7</v>
      </c>
      <c r="Y27" s="15">
        <v>25</v>
      </c>
      <c r="Z27" s="15">
        <v>374</v>
      </c>
      <c r="AA27" s="13" t="s">
        <v>104</v>
      </c>
      <c r="AB27" s="13"/>
    </row>
    <row r="28" spans="1:29" s="45" customFormat="1" ht="17.45" customHeight="1">
      <c r="A28" s="19"/>
      <c r="B28" s="19" t="s">
        <v>7</v>
      </c>
      <c r="C28" s="19"/>
      <c r="D28" s="18"/>
      <c r="E28" s="17">
        <v>10486</v>
      </c>
      <c r="F28" s="15">
        <v>534</v>
      </c>
      <c r="G28" s="47">
        <v>611</v>
      </c>
      <c r="H28" s="17">
        <v>655</v>
      </c>
      <c r="I28" s="15">
        <v>699</v>
      </c>
      <c r="J28" s="47">
        <v>761</v>
      </c>
      <c r="K28" s="46">
        <v>808</v>
      </c>
      <c r="L28" s="15">
        <v>799</v>
      </c>
      <c r="M28" s="46">
        <v>789</v>
      </c>
      <c r="N28" s="17">
        <v>780</v>
      </c>
      <c r="O28" s="15">
        <v>827</v>
      </c>
      <c r="P28" s="47">
        <v>814</v>
      </c>
      <c r="Q28" s="15">
        <v>621</v>
      </c>
      <c r="R28" s="46">
        <v>493</v>
      </c>
      <c r="S28" s="15">
        <v>410</v>
      </c>
      <c r="T28" s="46">
        <v>257</v>
      </c>
      <c r="U28" s="15">
        <v>197</v>
      </c>
      <c r="V28" s="46">
        <v>222</v>
      </c>
      <c r="W28" s="15">
        <v>0</v>
      </c>
      <c r="X28" s="15">
        <v>5</v>
      </c>
      <c r="Y28" s="15">
        <v>19</v>
      </c>
      <c r="Z28" s="15">
        <v>185</v>
      </c>
      <c r="AA28" s="13"/>
      <c r="AB28" s="13" t="s">
        <v>6</v>
      </c>
    </row>
    <row r="29" spans="1:29" s="45" customFormat="1" ht="17.45" customHeight="1">
      <c r="A29" s="19"/>
      <c r="B29" s="19" t="s">
        <v>5</v>
      </c>
      <c r="C29" s="19"/>
      <c r="D29" s="18"/>
      <c r="E29" s="17">
        <v>10705</v>
      </c>
      <c r="F29" s="15">
        <v>514</v>
      </c>
      <c r="G29" s="47">
        <v>638</v>
      </c>
      <c r="H29" s="17">
        <v>614</v>
      </c>
      <c r="I29" s="15">
        <v>641</v>
      </c>
      <c r="J29" s="47">
        <v>728</v>
      </c>
      <c r="K29" s="46">
        <v>730</v>
      </c>
      <c r="L29" s="15">
        <v>782</v>
      </c>
      <c r="M29" s="46">
        <v>822</v>
      </c>
      <c r="N29" s="17">
        <v>828</v>
      </c>
      <c r="O29" s="15">
        <v>875</v>
      </c>
      <c r="P29" s="47">
        <v>799</v>
      </c>
      <c r="Q29" s="15">
        <v>636</v>
      </c>
      <c r="R29" s="46">
        <v>509</v>
      </c>
      <c r="S29" s="15">
        <v>518</v>
      </c>
      <c r="T29" s="46">
        <v>300</v>
      </c>
      <c r="U29" s="15">
        <v>243</v>
      </c>
      <c r="V29" s="46">
        <v>331</v>
      </c>
      <c r="W29" s="15">
        <v>0</v>
      </c>
      <c r="X29" s="15">
        <v>2</v>
      </c>
      <c r="Y29" s="15">
        <v>6</v>
      </c>
      <c r="Z29" s="15">
        <v>189</v>
      </c>
      <c r="AA29" s="13"/>
      <c r="AB29" s="13" t="s">
        <v>4</v>
      </c>
    </row>
    <row r="30" spans="1:29" s="12" customFormat="1" ht="17.45" customHeight="1">
      <c r="A30" s="19" t="s">
        <v>103</v>
      </c>
      <c r="B30" s="44"/>
      <c r="C30" s="51"/>
      <c r="D30" s="18"/>
      <c r="E30" s="17">
        <v>71716</v>
      </c>
      <c r="F30" s="15">
        <v>3784</v>
      </c>
      <c r="G30" s="47">
        <v>4353</v>
      </c>
      <c r="H30" s="17">
        <v>4594</v>
      </c>
      <c r="I30" s="15">
        <v>4657</v>
      </c>
      <c r="J30" s="47">
        <v>5092</v>
      </c>
      <c r="K30" s="46">
        <v>5212</v>
      </c>
      <c r="L30" s="15">
        <v>5200</v>
      </c>
      <c r="M30" s="46">
        <v>5813</v>
      </c>
      <c r="N30" s="17">
        <v>6040</v>
      </c>
      <c r="O30" s="15">
        <v>6267</v>
      </c>
      <c r="P30" s="47">
        <v>5556</v>
      </c>
      <c r="Q30" s="15">
        <v>4313</v>
      </c>
      <c r="R30" s="46">
        <v>3071</v>
      </c>
      <c r="S30" s="15">
        <v>2647</v>
      </c>
      <c r="T30" s="46">
        <v>1944</v>
      </c>
      <c r="U30" s="15">
        <v>1311</v>
      </c>
      <c r="V30" s="46">
        <v>1536</v>
      </c>
      <c r="W30" s="15">
        <v>0</v>
      </c>
      <c r="X30" s="15">
        <v>35</v>
      </c>
      <c r="Y30" s="15">
        <v>139</v>
      </c>
      <c r="Z30" s="15">
        <v>152</v>
      </c>
      <c r="AA30" s="48" t="s">
        <v>102</v>
      </c>
      <c r="AB30" s="13"/>
    </row>
    <row r="31" spans="1:29" s="45" customFormat="1" ht="17.45" customHeight="1">
      <c r="A31" s="19"/>
      <c r="B31" s="19" t="s">
        <v>7</v>
      </c>
      <c r="C31" s="19"/>
      <c r="D31" s="18"/>
      <c r="E31" s="17">
        <v>35723</v>
      </c>
      <c r="F31" s="15">
        <v>1900</v>
      </c>
      <c r="G31" s="47">
        <v>2283</v>
      </c>
      <c r="H31" s="17">
        <v>2361</v>
      </c>
      <c r="I31" s="15">
        <v>2423</v>
      </c>
      <c r="J31" s="47">
        <v>2503</v>
      </c>
      <c r="K31" s="46">
        <v>2683</v>
      </c>
      <c r="L31" s="15">
        <v>2673</v>
      </c>
      <c r="M31" s="46">
        <v>2927</v>
      </c>
      <c r="N31" s="17">
        <v>2974</v>
      </c>
      <c r="O31" s="15">
        <v>3059</v>
      </c>
      <c r="P31" s="47">
        <v>2710</v>
      </c>
      <c r="Q31" s="15">
        <v>2146</v>
      </c>
      <c r="R31" s="46">
        <v>1498</v>
      </c>
      <c r="S31" s="15">
        <v>1270</v>
      </c>
      <c r="T31" s="46">
        <v>915</v>
      </c>
      <c r="U31" s="15">
        <v>551</v>
      </c>
      <c r="V31" s="46">
        <v>648</v>
      </c>
      <c r="W31" s="15">
        <v>0</v>
      </c>
      <c r="X31" s="15">
        <v>28</v>
      </c>
      <c r="Y31" s="15">
        <v>95</v>
      </c>
      <c r="Z31" s="15">
        <v>76</v>
      </c>
      <c r="AA31" s="13"/>
      <c r="AB31" s="13" t="s">
        <v>6</v>
      </c>
    </row>
    <row r="32" spans="1:29" s="45" customFormat="1" ht="17.45" customHeight="1">
      <c r="A32" s="19"/>
      <c r="B32" s="19" t="s">
        <v>5</v>
      </c>
      <c r="C32" s="19"/>
      <c r="D32" s="18"/>
      <c r="E32" s="17">
        <v>35993</v>
      </c>
      <c r="F32" s="15">
        <v>1884</v>
      </c>
      <c r="G32" s="47">
        <v>2070</v>
      </c>
      <c r="H32" s="17">
        <v>2233</v>
      </c>
      <c r="I32" s="15">
        <v>2234</v>
      </c>
      <c r="J32" s="47">
        <v>2589</v>
      </c>
      <c r="K32" s="46">
        <v>2529</v>
      </c>
      <c r="L32" s="15">
        <v>2527</v>
      </c>
      <c r="M32" s="46">
        <v>2886</v>
      </c>
      <c r="N32" s="17">
        <v>3066</v>
      </c>
      <c r="O32" s="15">
        <v>3208</v>
      </c>
      <c r="P32" s="47">
        <v>2846</v>
      </c>
      <c r="Q32" s="15">
        <v>2167</v>
      </c>
      <c r="R32" s="46">
        <v>1573</v>
      </c>
      <c r="S32" s="15">
        <v>1377</v>
      </c>
      <c r="T32" s="46">
        <v>1029</v>
      </c>
      <c r="U32" s="15">
        <v>760</v>
      </c>
      <c r="V32" s="46">
        <v>888</v>
      </c>
      <c r="W32" s="15">
        <v>0</v>
      </c>
      <c r="X32" s="15">
        <v>7</v>
      </c>
      <c r="Y32" s="15">
        <v>44</v>
      </c>
      <c r="Z32" s="15">
        <v>76</v>
      </c>
      <c r="AA32" s="13"/>
      <c r="AB32" s="13" t="s">
        <v>4</v>
      </c>
    </row>
    <row r="33" spans="1:28" s="12" customFormat="1" ht="18.75" customHeight="1">
      <c r="A33" s="19" t="s">
        <v>101</v>
      </c>
      <c r="B33" s="50"/>
      <c r="C33" s="49"/>
      <c r="D33" s="18"/>
      <c r="E33" s="17">
        <v>82462</v>
      </c>
      <c r="F33" s="15">
        <v>4288</v>
      </c>
      <c r="G33" s="47">
        <v>4863</v>
      </c>
      <c r="H33" s="17">
        <v>4849</v>
      </c>
      <c r="I33" s="15">
        <v>4974</v>
      </c>
      <c r="J33" s="47">
        <v>5357</v>
      </c>
      <c r="K33" s="46">
        <v>5732</v>
      </c>
      <c r="L33" s="15">
        <v>5871</v>
      </c>
      <c r="M33" s="46">
        <v>6840</v>
      </c>
      <c r="N33" s="17">
        <v>7094</v>
      </c>
      <c r="O33" s="15">
        <v>7082</v>
      </c>
      <c r="P33" s="47">
        <v>6588</v>
      </c>
      <c r="Q33" s="15">
        <v>5093</v>
      </c>
      <c r="R33" s="46">
        <v>3861</v>
      </c>
      <c r="S33" s="15">
        <v>3313</v>
      </c>
      <c r="T33" s="46">
        <v>2363</v>
      </c>
      <c r="U33" s="15">
        <v>1703</v>
      </c>
      <c r="V33" s="46">
        <v>2173</v>
      </c>
      <c r="W33" s="15">
        <v>0</v>
      </c>
      <c r="X33" s="15">
        <v>43</v>
      </c>
      <c r="Y33" s="15">
        <v>153</v>
      </c>
      <c r="Z33" s="15">
        <v>222</v>
      </c>
      <c r="AA33" s="48" t="s">
        <v>100</v>
      </c>
      <c r="AB33" s="13"/>
    </row>
    <row r="34" spans="1:28" s="45" customFormat="1" ht="19.5" customHeight="1">
      <c r="A34" s="19"/>
      <c r="B34" s="19" t="s">
        <v>7</v>
      </c>
      <c r="C34" s="19"/>
      <c r="D34" s="18"/>
      <c r="E34" s="17">
        <v>40165</v>
      </c>
      <c r="F34" s="15">
        <v>2237</v>
      </c>
      <c r="G34" s="47">
        <v>2525</v>
      </c>
      <c r="H34" s="17">
        <v>2579</v>
      </c>
      <c r="I34" s="15">
        <v>2571</v>
      </c>
      <c r="J34" s="47">
        <v>2640</v>
      </c>
      <c r="K34" s="46">
        <v>2885</v>
      </c>
      <c r="L34" s="15">
        <v>2915</v>
      </c>
      <c r="M34" s="46">
        <v>3407</v>
      </c>
      <c r="N34" s="17">
        <v>3490</v>
      </c>
      <c r="O34" s="15">
        <v>3397</v>
      </c>
      <c r="P34" s="47">
        <v>3075</v>
      </c>
      <c r="Q34" s="15">
        <v>2379</v>
      </c>
      <c r="R34" s="46">
        <v>1822</v>
      </c>
      <c r="S34" s="15">
        <v>1459</v>
      </c>
      <c r="T34" s="46">
        <v>1035</v>
      </c>
      <c r="U34" s="15">
        <v>703</v>
      </c>
      <c r="V34" s="46">
        <v>796</v>
      </c>
      <c r="W34" s="15">
        <v>0</v>
      </c>
      <c r="X34" s="15">
        <v>35</v>
      </c>
      <c r="Y34" s="15">
        <v>104</v>
      </c>
      <c r="Z34" s="15">
        <v>111</v>
      </c>
      <c r="AA34" s="13"/>
      <c r="AB34" s="13" t="s">
        <v>6</v>
      </c>
    </row>
    <row r="35" spans="1:28" s="45" customFormat="1" ht="18" customHeight="1">
      <c r="A35" s="19"/>
      <c r="B35" s="19" t="s">
        <v>5</v>
      </c>
      <c r="C35" s="19"/>
      <c r="D35" s="18"/>
      <c r="E35" s="17">
        <v>42297</v>
      </c>
      <c r="F35" s="15">
        <v>2051</v>
      </c>
      <c r="G35" s="47">
        <v>2338</v>
      </c>
      <c r="H35" s="17">
        <v>2270</v>
      </c>
      <c r="I35" s="15">
        <v>2403</v>
      </c>
      <c r="J35" s="47">
        <v>2717</v>
      </c>
      <c r="K35" s="46">
        <v>2847</v>
      </c>
      <c r="L35" s="15">
        <v>2956</v>
      </c>
      <c r="M35" s="46">
        <v>3433</v>
      </c>
      <c r="N35" s="17">
        <v>3604</v>
      </c>
      <c r="O35" s="15">
        <v>3685</v>
      </c>
      <c r="P35" s="47">
        <v>3513</v>
      </c>
      <c r="Q35" s="15">
        <v>2714</v>
      </c>
      <c r="R35" s="46">
        <v>2039</v>
      </c>
      <c r="S35" s="15">
        <v>1854</v>
      </c>
      <c r="T35" s="46">
        <v>1328</v>
      </c>
      <c r="U35" s="15">
        <v>1000</v>
      </c>
      <c r="V35" s="46">
        <v>1377</v>
      </c>
      <c r="W35" s="15">
        <v>0</v>
      </c>
      <c r="X35" s="15">
        <v>8</v>
      </c>
      <c r="Y35" s="15">
        <v>49</v>
      </c>
      <c r="Z35" s="15">
        <v>111</v>
      </c>
      <c r="AA35" s="13"/>
      <c r="AB35" s="13" t="s">
        <v>4</v>
      </c>
    </row>
    <row r="36" spans="1:28" s="28" customFormat="1" ht="44.25" customHeight="1">
      <c r="A36" s="41"/>
      <c r="B36" s="41" t="s">
        <v>66</v>
      </c>
      <c r="C36" s="39">
        <v>1.3</v>
      </c>
      <c r="D36" s="41" t="s">
        <v>65</v>
      </c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</row>
    <row r="37" spans="1:28" s="28" customFormat="1">
      <c r="A37" s="37"/>
      <c r="B37" s="40" t="s">
        <v>64</v>
      </c>
      <c r="C37" s="39">
        <v>1.3</v>
      </c>
      <c r="D37" s="38" t="s">
        <v>63</v>
      </c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</row>
    <row r="38" spans="1:28" s="28" customFormat="1" ht="9" customHeight="1">
      <c r="P38" s="1"/>
      <c r="Q38" s="1"/>
      <c r="R38" s="1"/>
      <c r="S38" s="1"/>
      <c r="T38" s="1"/>
      <c r="U38" s="1"/>
      <c r="V38" s="1"/>
      <c r="AB38" s="1"/>
    </row>
    <row r="39" spans="1:28" s="28" customFormat="1">
      <c r="A39" s="285" t="s">
        <v>62</v>
      </c>
      <c r="B39" s="285"/>
      <c r="C39" s="285"/>
      <c r="D39" s="286"/>
      <c r="E39" s="36"/>
      <c r="F39" s="291" t="s">
        <v>61</v>
      </c>
      <c r="G39" s="292"/>
      <c r="H39" s="292"/>
      <c r="I39" s="292"/>
      <c r="J39" s="292"/>
      <c r="K39" s="292"/>
      <c r="L39" s="292"/>
      <c r="M39" s="292"/>
      <c r="N39" s="292"/>
      <c r="O39" s="292"/>
      <c r="P39" s="292"/>
      <c r="Q39" s="292"/>
      <c r="R39" s="292"/>
      <c r="S39" s="292"/>
      <c r="T39" s="292"/>
      <c r="U39" s="292"/>
      <c r="V39" s="292"/>
      <c r="W39" s="292"/>
      <c r="X39" s="292"/>
      <c r="Y39" s="292"/>
      <c r="Z39" s="293"/>
      <c r="AA39" s="294" t="s">
        <v>60</v>
      </c>
      <c r="AB39" s="295"/>
    </row>
    <row r="40" spans="1:28" s="28" customFormat="1">
      <c r="A40" s="287"/>
      <c r="B40" s="287"/>
      <c r="C40" s="287"/>
      <c r="D40" s="288"/>
      <c r="E40" s="4"/>
      <c r="F40" s="32"/>
      <c r="G40" s="30"/>
      <c r="H40" s="31"/>
      <c r="I40" s="30"/>
      <c r="J40" s="31"/>
      <c r="K40" s="30"/>
      <c r="L40" s="31"/>
      <c r="M40" s="30"/>
      <c r="N40" s="31"/>
      <c r="O40" s="30"/>
      <c r="P40" s="31"/>
      <c r="Q40" s="30"/>
      <c r="R40" s="31"/>
      <c r="S40" s="30"/>
      <c r="T40" s="31"/>
      <c r="U40" s="30"/>
      <c r="V40" s="125" t="s">
        <v>59</v>
      </c>
      <c r="W40" s="35"/>
      <c r="X40" s="35" t="s">
        <v>58</v>
      </c>
      <c r="Y40" s="35" t="s">
        <v>57</v>
      </c>
      <c r="Z40" s="129" t="s">
        <v>56</v>
      </c>
      <c r="AA40" s="296"/>
      <c r="AB40" s="297"/>
    </row>
    <row r="41" spans="1:28" s="28" customFormat="1">
      <c r="A41" s="287"/>
      <c r="B41" s="287"/>
      <c r="C41" s="287"/>
      <c r="D41" s="288"/>
      <c r="E41" s="33" t="s">
        <v>55</v>
      </c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126" t="s">
        <v>54</v>
      </c>
      <c r="W41" s="124" t="s">
        <v>53</v>
      </c>
      <c r="X41" s="29" t="s">
        <v>52</v>
      </c>
      <c r="Y41" s="29" t="s">
        <v>51</v>
      </c>
      <c r="Z41" s="124" t="s">
        <v>50</v>
      </c>
      <c r="AA41" s="296"/>
      <c r="AB41" s="297"/>
    </row>
    <row r="42" spans="1:28" s="28" customFormat="1">
      <c r="A42" s="287"/>
      <c r="B42" s="287"/>
      <c r="C42" s="287"/>
      <c r="D42" s="288"/>
      <c r="E42" s="33" t="s">
        <v>49</v>
      </c>
      <c r="F42" s="32" t="s">
        <v>48</v>
      </c>
      <c r="G42" s="30" t="s">
        <v>47</v>
      </c>
      <c r="H42" s="31" t="s">
        <v>46</v>
      </c>
      <c r="I42" s="30" t="s">
        <v>45</v>
      </c>
      <c r="J42" s="31" t="s">
        <v>44</v>
      </c>
      <c r="K42" s="30" t="s">
        <v>43</v>
      </c>
      <c r="L42" s="31" t="s">
        <v>42</v>
      </c>
      <c r="M42" s="30" t="s">
        <v>41</v>
      </c>
      <c r="N42" s="31" t="s">
        <v>40</v>
      </c>
      <c r="O42" s="30" t="s">
        <v>39</v>
      </c>
      <c r="P42" s="31" t="s">
        <v>38</v>
      </c>
      <c r="Q42" s="30" t="s">
        <v>37</v>
      </c>
      <c r="R42" s="31" t="s">
        <v>36</v>
      </c>
      <c r="S42" s="30" t="s">
        <v>35</v>
      </c>
      <c r="T42" s="31" t="s">
        <v>34</v>
      </c>
      <c r="U42" s="30" t="s">
        <v>33</v>
      </c>
      <c r="V42" s="127" t="s">
        <v>32</v>
      </c>
      <c r="W42" s="124" t="s">
        <v>31</v>
      </c>
      <c r="X42" s="29" t="s">
        <v>30</v>
      </c>
      <c r="Y42" s="29" t="s">
        <v>29</v>
      </c>
      <c r="Z42" s="124" t="s">
        <v>28</v>
      </c>
      <c r="AA42" s="296"/>
      <c r="AB42" s="297"/>
    </row>
    <row r="43" spans="1:28">
      <c r="A43" s="289"/>
      <c r="B43" s="289"/>
      <c r="C43" s="289"/>
      <c r="D43" s="290"/>
      <c r="E43" s="27"/>
      <c r="F43" s="27"/>
      <c r="G43" s="26"/>
      <c r="H43" s="5"/>
      <c r="I43" s="26"/>
      <c r="J43" s="5"/>
      <c r="K43" s="26"/>
      <c r="L43" s="5"/>
      <c r="M43" s="26"/>
      <c r="N43" s="5"/>
      <c r="O43" s="26"/>
      <c r="P43" s="5"/>
      <c r="Q43" s="26"/>
      <c r="R43" s="5"/>
      <c r="S43" s="26"/>
      <c r="T43" s="5"/>
      <c r="U43" s="26"/>
      <c r="V43" s="128" t="s">
        <v>27</v>
      </c>
      <c r="W43" s="25"/>
      <c r="X43" s="25" t="s">
        <v>26</v>
      </c>
      <c r="Y43" s="25" t="s">
        <v>25</v>
      </c>
      <c r="Z43" s="130" t="s">
        <v>24</v>
      </c>
      <c r="AA43" s="298"/>
      <c r="AB43" s="299"/>
    </row>
    <row r="44" spans="1:28" ht="19.149999999999999" customHeight="1">
      <c r="A44" s="19" t="s">
        <v>99</v>
      </c>
      <c r="B44" s="44"/>
      <c r="C44" s="43"/>
      <c r="D44" s="18"/>
      <c r="E44" s="17">
        <v>128946</v>
      </c>
      <c r="F44" s="24">
        <v>6668</v>
      </c>
      <c r="G44" s="24">
        <v>7459</v>
      </c>
      <c r="H44" s="24">
        <v>7753</v>
      </c>
      <c r="I44" s="24">
        <v>7969</v>
      </c>
      <c r="J44" s="24">
        <v>8800</v>
      </c>
      <c r="K44" s="24">
        <v>9403</v>
      </c>
      <c r="L44" s="24">
        <v>9418</v>
      </c>
      <c r="M44" s="24">
        <v>10099</v>
      </c>
      <c r="N44" s="24">
        <v>10584</v>
      </c>
      <c r="O44" s="24">
        <v>10551</v>
      </c>
      <c r="P44" s="24">
        <v>10102</v>
      </c>
      <c r="Q44" s="24">
        <v>8212</v>
      </c>
      <c r="R44" s="24">
        <v>5993</v>
      </c>
      <c r="S44" s="24">
        <v>5215</v>
      </c>
      <c r="T44" s="24">
        <v>3627</v>
      </c>
      <c r="U44" s="24">
        <v>2724</v>
      </c>
      <c r="V44" s="23">
        <v>3647</v>
      </c>
      <c r="W44" s="15">
        <v>0</v>
      </c>
      <c r="X44" s="15">
        <v>55</v>
      </c>
      <c r="Y44" s="15">
        <v>117</v>
      </c>
      <c r="Z44" s="15">
        <v>550</v>
      </c>
      <c r="AA44" s="42" t="s">
        <v>98</v>
      </c>
      <c r="AB44" s="42"/>
    </row>
    <row r="45" spans="1:28" ht="19.149999999999999" customHeight="1">
      <c r="A45" s="19"/>
      <c r="B45" s="19" t="s">
        <v>7</v>
      </c>
      <c r="C45" s="19"/>
      <c r="D45" s="18"/>
      <c r="E45" s="17">
        <v>63694</v>
      </c>
      <c r="F45" s="14">
        <v>3342</v>
      </c>
      <c r="G45" s="14">
        <v>3816</v>
      </c>
      <c r="H45" s="14">
        <v>4015</v>
      </c>
      <c r="I45" s="14">
        <v>4088</v>
      </c>
      <c r="J45" s="14">
        <v>4403</v>
      </c>
      <c r="K45" s="14">
        <v>4866</v>
      </c>
      <c r="L45" s="14">
        <v>4803</v>
      </c>
      <c r="M45" s="14">
        <v>5073</v>
      </c>
      <c r="N45" s="14">
        <v>5330</v>
      </c>
      <c r="O45" s="14">
        <v>5086</v>
      </c>
      <c r="P45" s="14">
        <v>4802</v>
      </c>
      <c r="Q45" s="14">
        <v>3916</v>
      </c>
      <c r="R45" s="14">
        <v>2862</v>
      </c>
      <c r="S45" s="14">
        <v>2442</v>
      </c>
      <c r="T45" s="14">
        <v>1668</v>
      </c>
      <c r="U45" s="14">
        <v>1241</v>
      </c>
      <c r="V45" s="16">
        <v>1531</v>
      </c>
      <c r="W45" s="15">
        <v>0</v>
      </c>
      <c r="X45" s="14">
        <v>32</v>
      </c>
      <c r="Y45" s="14">
        <v>91</v>
      </c>
      <c r="Z45" s="14">
        <v>287</v>
      </c>
      <c r="AA45" s="42"/>
      <c r="AB45" s="42" t="s">
        <v>6</v>
      </c>
    </row>
    <row r="46" spans="1:28" ht="19.149999999999999" customHeight="1">
      <c r="A46" s="19"/>
      <c r="B46" s="19" t="s">
        <v>5</v>
      </c>
      <c r="C46" s="19"/>
      <c r="D46" s="18"/>
      <c r="E46" s="17">
        <v>65252</v>
      </c>
      <c r="F46" s="14">
        <v>3326</v>
      </c>
      <c r="G46" s="14">
        <v>3643</v>
      </c>
      <c r="H46" s="14">
        <v>3738</v>
      </c>
      <c r="I46" s="14">
        <v>3881</v>
      </c>
      <c r="J46" s="14">
        <v>4397</v>
      </c>
      <c r="K46" s="14">
        <v>4537</v>
      </c>
      <c r="L46" s="14">
        <v>4615</v>
      </c>
      <c r="M46" s="14">
        <v>5026</v>
      </c>
      <c r="N46" s="14">
        <v>5254</v>
      </c>
      <c r="O46" s="14">
        <v>5465</v>
      </c>
      <c r="P46" s="14">
        <v>5300</v>
      </c>
      <c r="Q46" s="14">
        <v>4296</v>
      </c>
      <c r="R46" s="14">
        <v>3131</v>
      </c>
      <c r="S46" s="14">
        <v>2773</v>
      </c>
      <c r="T46" s="14">
        <v>1959</v>
      </c>
      <c r="U46" s="14">
        <v>1483</v>
      </c>
      <c r="V46" s="16">
        <v>2116</v>
      </c>
      <c r="W46" s="15">
        <v>0</v>
      </c>
      <c r="X46" s="14">
        <v>23</v>
      </c>
      <c r="Y46" s="14">
        <v>26</v>
      </c>
      <c r="Z46" s="14">
        <v>263</v>
      </c>
      <c r="AA46" s="42"/>
      <c r="AB46" s="42" t="s">
        <v>4</v>
      </c>
    </row>
    <row r="47" spans="1:28" ht="19.149999999999999" customHeight="1">
      <c r="A47" s="19" t="s">
        <v>97</v>
      </c>
      <c r="B47" s="21"/>
      <c r="C47" s="20"/>
      <c r="D47" s="18"/>
      <c r="E47" s="17">
        <v>71922</v>
      </c>
      <c r="F47" s="14">
        <v>3376</v>
      </c>
      <c r="G47" s="14">
        <v>3958</v>
      </c>
      <c r="H47" s="14">
        <v>4013</v>
      </c>
      <c r="I47" s="14">
        <v>4178</v>
      </c>
      <c r="J47" s="14">
        <v>4864</v>
      </c>
      <c r="K47" s="14">
        <v>4862</v>
      </c>
      <c r="L47" s="14">
        <v>5225</v>
      </c>
      <c r="M47" s="14">
        <v>5770</v>
      </c>
      <c r="N47" s="14">
        <v>5911</v>
      </c>
      <c r="O47" s="14">
        <v>6003</v>
      </c>
      <c r="P47" s="14">
        <v>5557</v>
      </c>
      <c r="Q47" s="14">
        <v>4599</v>
      </c>
      <c r="R47" s="14">
        <v>3447</v>
      </c>
      <c r="S47" s="14">
        <v>3254</v>
      </c>
      <c r="T47" s="14">
        <v>2236</v>
      </c>
      <c r="U47" s="14">
        <v>1721</v>
      </c>
      <c r="V47" s="16">
        <v>2238</v>
      </c>
      <c r="W47" s="15">
        <v>0</v>
      </c>
      <c r="X47" s="15">
        <v>36</v>
      </c>
      <c r="Y47" s="15">
        <v>183</v>
      </c>
      <c r="Z47" s="15">
        <v>491</v>
      </c>
      <c r="AA47" s="42" t="s">
        <v>96</v>
      </c>
      <c r="AB47" s="42"/>
    </row>
    <row r="48" spans="1:28" ht="19.149999999999999" customHeight="1">
      <c r="A48" s="19"/>
      <c r="B48" s="19" t="s">
        <v>7</v>
      </c>
      <c r="C48" s="19"/>
      <c r="D48" s="18"/>
      <c r="E48" s="17">
        <v>35301</v>
      </c>
      <c r="F48" s="14">
        <v>1693</v>
      </c>
      <c r="G48" s="14">
        <v>2061</v>
      </c>
      <c r="H48" s="14">
        <v>2060</v>
      </c>
      <c r="I48" s="14">
        <v>2206</v>
      </c>
      <c r="J48" s="14">
        <v>2442</v>
      </c>
      <c r="K48" s="14">
        <v>2502</v>
      </c>
      <c r="L48" s="14">
        <v>2620</v>
      </c>
      <c r="M48" s="14">
        <v>2967</v>
      </c>
      <c r="N48" s="14">
        <v>3024</v>
      </c>
      <c r="O48" s="14">
        <v>2936</v>
      </c>
      <c r="P48" s="14">
        <v>2602</v>
      </c>
      <c r="Q48" s="14">
        <v>2172</v>
      </c>
      <c r="R48" s="14">
        <v>1538</v>
      </c>
      <c r="S48" s="14">
        <v>1492</v>
      </c>
      <c r="T48" s="14">
        <v>1036</v>
      </c>
      <c r="U48" s="14">
        <v>733</v>
      </c>
      <c r="V48" s="16">
        <v>830</v>
      </c>
      <c r="W48" s="15">
        <v>0</v>
      </c>
      <c r="X48" s="14">
        <v>27</v>
      </c>
      <c r="Y48" s="14">
        <v>98</v>
      </c>
      <c r="Z48" s="14">
        <v>262</v>
      </c>
      <c r="AA48" s="42"/>
      <c r="AB48" s="42" t="s">
        <v>6</v>
      </c>
    </row>
    <row r="49" spans="1:28" ht="19.149999999999999" customHeight="1">
      <c r="A49" s="19"/>
      <c r="B49" s="19" t="s">
        <v>5</v>
      </c>
      <c r="C49" s="19"/>
      <c r="D49" s="18"/>
      <c r="E49" s="17">
        <v>36621</v>
      </c>
      <c r="F49" s="14">
        <v>1683</v>
      </c>
      <c r="G49" s="14">
        <v>1897</v>
      </c>
      <c r="H49" s="14">
        <v>1953</v>
      </c>
      <c r="I49" s="14">
        <v>1972</v>
      </c>
      <c r="J49" s="14">
        <v>2422</v>
      </c>
      <c r="K49" s="14">
        <v>2360</v>
      </c>
      <c r="L49" s="14">
        <v>2605</v>
      </c>
      <c r="M49" s="14">
        <v>2803</v>
      </c>
      <c r="N49" s="14">
        <v>2887</v>
      </c>
      <c r="O49" s="14">
        <v>3067</v>
      </c>
      <c r="P49" s="14">
        <v>2955</v>
      </c>
      <c r="Q49" s="14">
        <v>2427</v>
      </c>
      <c r="R49" s="14">
        <v>1909</v>
      </c>
      <c r="S49" s="14">
        <v>1762</v>
      </c>
      <c r="T49" s="14">
        <v>1200</v>
      </c>
      <c r="U49" s="14">
        <v>988</v>
      </c>
      <c r="V49" s="16">
        <v>1408</v>
      </c>
      <c r="W49" s="15">
        <v>0</v>
      </c>
      <c r="X49" s="14">
        <v>9</v>
      </c>
      <c r="Y49" s="14">
        <v>85</v>
      </c>
      <c r="Z49" s="14">
        <v>229</v>
      </c>
      <c r="AA49" s="42"/>
      <c r="AB49" s="42" t="s">
        <v>4</v>
      </c>
    </row>
    <row r="50" spans="1:28" s="12" customFormat="1" ht="19.149999999999999" customHeight="1">
      <c r="A50" s="19" t="s">
        <v>95</v>
      </c>
      <c r="B50" s="21"/>
      <c r="C50" s="20"/>
      <c r="D50" s="18"/>
      <c r="E50" s="17">
        <v>127251</v>
      </c>
      <c r="F50" s="14">
        <v>6176</v>
      </c>
      <c r="G50" s="14">
        <v>7008</v>
      </c>
      <c r="H50" s="14">
        <v>7491</v>
      </c>
      <c r="I50" s="14">
        <v>7716</v>
      </c>
      <c r="J50" s="14">
        <v>8790</v>
      </c>
      <c r="K50" s="14">
        <v>8673</v>
      </c>
      <c r="L50" s="14">
        <v>8613</v>
      </c>
      <c r="M50" s="14">
        <v>10121</v>
      </c>
      <c r="N50" s="14">
        <v>10372</v>
      </c>
      <c r="O50" s="14">
        <v>10408</v>
      </c>
      <c r="P50" s="14">
        <v>9275</v>
      </c>
      <c r="Q50" s="14">
        <v>8022</v>
      </c>
      <c r="R50" s="14">
        <v>6039</v>
      </c>
      <c r="S50" s="14">
        <v>5468</v>
      </c>
      <c r="T50" s="14">
        <v>3873</v>
      </c>
      <c r="U50" s="14">
        <v>2952</v>
      </c>
      <c r="V50" s="16">
        <v>4014</v>
      </c>
      <c r="W50" s="15">
        <v>0</v>
      </c>
      <c r="X50" s="15">
        <v>66</v>
      </c>
      <c r="Y50" s="15">
        <v>86</v>
      </c>
      <c r="Z50" s="15">
        <v>2088</v>
      </c>
      <c r="AA50" s="13" t="s">
        <v>94</v>
      </c>
      <c r="AB50" s="13"/>
    </row>
    <row r="51" spans="1:28" ht="19.149999999999999" customHeight="1">
      <c r="A51" s="19"/>
      <c r="B51" s="19" t="s">
        <v>7</v>
      </c>
      <c r="C51" s="19"/>
      <c r="D51" s="18"/>
      <c r="E51" s="17">
        <v>62445</v>
      </c>
      <c r="F51" s="14">
        <v>3199</v>
      </c>
      <c r="G51" s="14">
        <v>3610</v>
      </c>
      <c r="H51" s="14">
        <v>3848</v>
      </c>
      <c r="I51" s="14">
        <v>4049</v>
      </c>
      <c r="J51" s="14">
        <v>4447</v>
      </c>
      <c r="K51" s="14">
        <v>4421</v>
      </c>
      <c r="L51" s="14">
        <v>4350</v>
      </c>
      <c r="M51" s="14">
        <v>5098</v>
      </c>
      <c r="N51" s="14">
        <v>5226</v>
      </c>
      <c r="O51" s="14">
        <v>5109</v>
      </c>
      <c r="P51" s="14">
        <v>4454</v>
      </c>
      <c r="Q51" s="14">
        <v>3784</v>
      </c>
      <c r="R51" s="14">
        <v>2722</v>
      </c>
      <c r="S51" s="14">
        <v>2433</v>
      </c>
      <c r="T51" s="14">
        <v>1711</v>
      </c>
      <c r="U51" s="14">
        <v>1266</v>
      </c>
      <c r="V51" s="16">
        <v>1549</v>
      </c>
      <c r="W51" s="15">
        <v>0</v>
      </c>
      <c r="X51" s="14">
        <v>47</v>
      </c>
      <c r="Y51" s="14">
        <v>69</v>
      </c>
      <c r="Z51" s="14">
        <v>1053</v>
      </c>
      <c r="AA51" s="42"/>
      <c r="AB51" s="42" t="s">
        <v>6</v>
      </c>
    </row>
    <row r="52" spans="1:28" ht="19.149999999999999" customHeight="1">
      <c r="A52" s="19"/>
      <c r="B52" s="19" t="s">
        <v>5</v>
      </c>
      <c r="C52" s="19"/>
      <c r="D52" s="18"/>
      <c r="E52" s="17">
        <v>64806</v>
      </c>
      <c r="F52" s="14">
        <v>2977</v>
      </c>
      <c r="G52" s="14">
        <v>3398</v>
      </c>
      <c r="H52" s="14">
        <v>3643</v>
      </c>
      <c r="I52" s="14">
        <v>3667</v>
      </c>
      <c r="J52" s="14">
        <v>4343</v>
      </c>
      <c r="K52" s="14">
        <v>4252</v>
      </c>
      <c r="L52" s="14">
        <v>4263</v>
      </c>
      <c r="M52" s="14">
        <v>5023</v>
      </c>
      <c r="N52" s="14">
        <v>5146</v>
      </c>
      <c r="O52" s="14">
        <v>5299</v>
      </c>
      <c r="P52" s="14">
        <v>4821</v>
      </c>
      <c r="Q52" s="14">
        <v>4238</v>
      </c>
      <c r="R52" s="14">
        <v>3317</v>
      </c>
      <c r="S52" s="14">
        <v>3035</v>
      </c>
      <c r="T52" s="14">
        <v>2162</v>
      </c>
      <c r="U52" s="14">
        <v>1686</v>
      </c>
      <c r="V52" s="16">
        <v>2465</v>
      </c>
      <c r="W52" s="15">
        <v>0</v>
      </c>
      <c r="X52" s="14">
        <v>19</v>
      </c>
      <c r="Y52" s="14">
        <v>17</v>
      </c>
      <c r="Z52" s="14">
        <v>1035</v>
      </c>
      <c r="AA52" s="42"/>
      <c r="AB52" s="42" t="s">
        <v>4</v>
      </c>
    </row>
    <row r="53" spans="1:28" s="28" customFormat="1" ht="19.149999999999999" customHeight="1">
      <c r="A53" s="19" t="s">
        <v>93</v>
      </c>
      <c r="B53" s="21"/>
      <c r="C53" s="20"/>
      <c r="D53" s="18"/>
      <c r="E53" s="17">
        <v>43300</v>
      </c>
      <c r="F53" s="14">
        <v>2033</v>
      </c>
      <c r="G53" s="14">
        <v>2370</v>
      </c>
      <c r="H53" s="14">
        <v>2533</v>
      </c>
      <c r="I53" s="14">
        <v>2637</v>
      </c>
      <c r="J53" s="14">
        <v>2994</v>
      </c>
      <c r="K53" s="14">
        <v>2938</v>
      </c>
      <c r="L53" s="14">
        <v>3199</v>
      </c>
      <c r="M53" s="14">
        <v>3425</v>
      </c>
      <c r="N53" s="14">
        <v>3478</v>
      </c>
      <c r="O53" s="14">
        <v>3586</v>
      </c>
      <c r="P53" s="14">
        <v>3308</v>
      </c>
      <c r="Q53" s="14">
        <v>2927</v>
      </c>
      <c r="R53" s="14">
        <v>2139</v>
      </c>
      <c r="S53" s="14">
        <v>1917</v>
      </c>
      <c r="T53" s="14">
        <v>1284</v>
      </c>
      <c r="U53" s="14">
        <v>1018</v>
      </c>
      <c r="V53" s="16">
        <v>1279</v>
      </c>
      <c r="W53" s="15">
        <v>0</v>
      </c>
      <c r="X53" s="15">
        <v>30</v>
      </c>
      <c r="Y53" s="15">
        <v>35</v>
      </c>
      <c r="Z53" s="15">
        <v>170</v>
      </c>
      <c r="AA53" s="42" t="s">
        <v>92</v>
      </c>
      <c r="AB53" s="42"/>
    </row>
    <row r="54" spans="1:28" ht="19.149999999999999" customHeight="1">
      <c r="A54" s="19"/>
      <c r="B54" s="19" t="s">
        <v>7</v>
      </c>
      <c r="C54" s="19"/>
      <c r="D54" s="18"/>
      <c r="E54" s="17">
        <v>21522</v>
      </c>
      <c r="F54" s="14">
        <v>1043</v>
      </c>
      <c r="G54" s="14">
        <v>1258</v>
      </c>
      <c r="H54" s="14">
        <v>1317</v>
      </c>
      <c r="I54" s="14">
        <v>1393</v>
      </c>
      <c r="J54" s="14">
        <v>1533</v>
      </c>
      <c r="K54" s="14">
        <v>1558</v>
      </c>
      <c r="L54" s="14">
        <v>1585</v>
      </c>
      <c r="M54" s="14">
        <v>1729</v>
      </c>
      <c r="N54" s="14">
        <v>1766</v>
      </c>
      <c r="O54" s="14">
        <v>1766</v>
      </c>
      <c r="P54" s="14">
        <v>1582</v>
      </c>
      <c r="Q54" s="14">
        <v>1405</v>
      </c>
      <c r="R54" s="14">
        <v>981</v>
      </c>
      <c r="S54" s="14">
        <v>899</v>
      </c>
      <c r="T54" s="14">
        <v>571</v>
      </c>
      <c r="U54" s="14">
        <v>470</v>
      </c>
      <c r="V54" s="16">
        <v>521</v>
      </c>
      <c r="W54" s="15">
        <v>0</v>
      </c>
      <c r="X54" s="14">
        <v>25</v>
      </c>
      <c r="Y54" s="14">
        <v>31</v>
      </c>
      <c r="Z54" s="14">
        <v>89</v>
      </c>
      <c r="AA54" s="42"/>
      <c r="AB54" s="42" t="s">
        <v>6</v>
      </c>
    </row>
    <row r="55" spans="1:28" ht="19.149999999999999" customHeight="1">
      <c r="A55" s="19"/>
      <c r="B55" s="19" t="s">
        <v>5</v>
      </c>
      <c r="C55" s="19"/>
      <c r="D55" s="18"/>
      <c r="E55" s="17">
        <v>21778</v>
      </c>
      <c r="F55" s="14">
        <v>990</v>
      </c>
      <c r="G55" s="14">
        <v>1112</v>
      </c>
      <c r="H55" s="14">
        <v>1216</v>
      </c>
      <c r="I55" s="14">
        <v>1244</v>
      </c>
      <c r="J55" s="14">
        <v>1461</v>
      </c>
      <c r="K55" s="14">
        <v>1380</v>
      </c>
      <c r="L55" s="14">
        <v>1614</v>
      </c>
      <c r="M55" s="14">
        <v>1696</v>
      </c>
      <c r="N55" s="14">
        <v>1712</v>
      </c>
      <c r="O55" s="14">
        <v>1820</v>
      </c>
      <c r="P55" s="14">
        <v>1726</v>
      </c>
      <c r="Q55" s="14">
        <v>1522</v>
      </c>
      <c r="R55" s="14">
        <v>1158</v>
      </c>
      <c r="S55" s="14">
        <v>1018</v>
      </c>
      <c r="T55" s="14">
        <v>713</v>
      </c>
      <c r="U55" s="14">
        <v>548</v>
      </c>
      <c r="V55" s="16">
        <v>758</v>
      </c>
      <c r="W55" s="15">
        <v>0</v>
      </c>
      <c r="X55" s="14">
        <v>5</v>
      </c>
      <c r="Y55" s="14">
        <v>4</v>
      </c>
      <c r="Z55" s="14">
        <v>81</v>
      </c>
      <c r="AA55" s="42"/>
      <c r="AB55" s="42" t="s">
        <v>4</v>
      </c>
    </row>
    <row r="56" spans="1:28" s="28" customFormat="1" ht="19.149999999999999" customHeight="1">
      <c r="A56" s="19" t="s">
        <v>91</v>
      </c>
      <c r="B56" s="21"/>
      <c r="C56" s="20"/>
      <c r="D56" s="18"/>
      <c r="E56" s="17">
        <v>83009</v>
      </c>
      <c r="F56" s="14">
        <v>4006</v>
      </c>
      <c r="G56" s="14">
        <v>4794</v>
      </c>
      <c r="H56" s="14">
        <v>4890</v>
      </c>
      <c r="I56" s="14">
        <v>5260</v>
      </c>
      <c r="J56" s="14">
        <v>5651</v>
      </c>
      <c r="K56" s="14">
        <v>5643</v>
      </c>
      <c r="L56" s="14">
        <v>5975</v>
      </c>
      <c r="M56" s="14">
        <v>6547</v>
      </c>
      <c r="N56" s="14">
        <v>6732</v>
      </c>
      <c r="O56" s="14">
        <v>6941</v>
      </c>
      <c r="P56" s="14">
        <v>6328</v>
      </c>
      <c r="Q56" s="14">
        <v>5138</v>
      </c>
      <c r="R56" s="14">
        <v>3929</v>
      </c>
      <c r="S56" s="14">
        <v>3434</v>
      </c>
      <c r="T56" s="14">
        <v>2347</v>
      </c>
      <c r="U56" s="14">
        <v>1653</v>
      </c>
      <c r="V56" s="16">
        <v>2080</v>
      </c>
      <c r="W56" s="15">
        <v>0</v>
      </c>
      <c r="X56" s="15">
        <v>73</v>
      </c>
      <c r="Y56" s="15">
        <v>200</v>
      </c>
      <c r="Z56" s="15">
        <v>1388</v>
      </c>
      <c r="AA56" s="42" t="s">
        <v>90</v>
      </c>
      <c r="AB56" s="42"/>
    </row>
    <row r="57" spans="1:28" ht="19.149999999999999" customHeight="1">
      <c r="A57" s="19"/>
      <c r="B57" s="19" t="s">
        <v>7</v>
      </c>
      <c r="C57" s="19"/>
      <c r="D57" s="18"/>
      <c r="E57" s="17">
        <v>41430</v>
      </c>
      <c r="F57" s="14">
        <v>2093</v>
      </c>
      <c r="G57" s="14">
        <v>2530</v>
      </c>
      <c r="H57" s="14">
        <v>2557</v>
      </c>
      <c r="I57" s="14">
        <v>2734</v>
      </c>
      <c r="J57" s="14">
        <v>2862</v>
      </c>
      <c r="K57" s="14">
        <v>2943</v>
      </c>
      <c r="L57" s="14">
        <v>3097</v>
      </c>
      <c r="M57" s="14">
        <v>3347</v>
      </c>
      <c r="N57" s="14">
        <v>3430</v>
      </c>
      <c r="O57" s="14">
        <v>3460</v>
      </c>
      <c r="P57" s="14">
        <v>3036</v>
      </c>
      <c r="Q57" s="14">
        <v>2431</v>
      </c>
      <c r="R57" s="14">
        <v>1888</v>
      </c>
      <c r="S57" s="14">
        <v>1582</v>
      </c>
      <c r="T57" s="14">
        <v>1040</v>
      </c>
      <c r="U57" s="14">
        <v>712</v>
      </c>
      <c r="V57" s="16">
        <v>819</v>
      </c>
      <c r="W57" s="15">
        <v>0</v>
      </c>
      <c r="X57" s="14">
        <v>44</v>
      </c>
      <c r="Y57" s="14">
        <v>124</v>
      </c>
      <c r="Z57" s="14">
        <v>701</v>
      </c>
      <c r="AA57" s="42"/>
      <c r="AB57" s="42" t="s">
        <v>6</v>
      </c>
    </row>
    <row r="58" spans="1:28" ht="19.149999999999999" customHeight="1">
      <c r="A58" s="19"/>
      <c r="B58" s="19" t="s">
        <v>5</v>
      </c>
      <c r="C58" s="19"/>
      <c r="D58" s="18"/>
      <c r="E58" s="17">
        <v>41579</v>
      </c>
      <c r="F58" s="14">
        <v>1913</v>
      </c>
      <c r="G58" s="14">
        <v>2264</v>
      </c>
      <c r="H58" s="14">
        <v>2333</v>
      </c>
      <c r="I58" s="14">
        <v>2526</v>
      </c>
      <c r="J58" s="14">
        <v>2789</v>
      </c>
      <c r="K58" s="14">
        <v>2700</v>
      </c>
      <c r="L58" s="14">
        <v>2878</v>
      </c>
      <c r="M58" s="14">
        <v>3200</v>
      </c>
      <c r="N58" s="14">
        <v>3302</v>
      </c>
      <c r="O58" s="14">
        <v>3481</v>
      </c>
      <c r="P58" s="14">
        <v>3292</v>
      </c>
      <c r="Q58" s="14">
        <v>2707</v>
      </c>
      <c r="R58" s="14">
        <v>2041</v>
      </c>
      <c r="S58" s="14">
        <v>1852</v>
      </c>
      <c r="T58" s="14">
        <v>1307</v>
      </c>
      <c r="U58" s="14">
        <v>941</v>
      </c>
      <c r="V58" s="16">
        <v>1261</v>
      </c>
      <c r="W58" s="15">
        <v>0</v>
      </c>
      <c r="X58" s="14">
        <v>29</v>
      </c>
      <c r="Y58" s="14">
        <v>76</v>
      </c>
      <c r="Z58" s="14">
        <v>687</v>
      </c>
      <c r="AA58" s="42"/>
      <c r="AB58" s="42" t="s">
        <v>4</v>
      </c>
    </row>
    <row r="59" spans="1:28" s="28" customFormat="1" ht="19.149999999999999" customHeight="1">
      <c r="A59" s="19" t="s">
        <v>89</v>
      </c>
      <c r="B59" s="21"/>
      <c r="C59" s="20"/>
      <c r="D59" s="18"/>
      <c r="E59" s="17">
        <v>77787</v>
      </c>
      <c r="F59" s="14">
        <v>3758</v>
      </c>
      <c r="G59" s="14">
        <v>4412</v>
      </c>
      <c r="H59" s="14">
        <v>4684</v>
      </c>
      <c r="I59" s="14">
        <v>5347</v>
      </c>
      <c r="J59" s="14">
        <v>5607</v>
      </c>
      <c r="K59" s="14">
        <v>5606</v>
      </c>
      <c r="L59" s="14">
        <v>5463</v>
      </c>
      <c r="M59" s="14">
        <v>6100</v>
      </c>
      <c r="N59" s="14">
        <v>6723</v>
      </c>
      <c r="O59" s="14">
        <v>6845</v>
      </c>
      <c r="P59" s="14">
        <v>5971</v>
      </c>
      <c r="Q59" s="14">
        <v>4979</v>
      </c>
      <c r="R59" s="14">
        <v>3606</v>
      </c>
      <c r="S59" s="14">
        <v>3293</v>
      </c>
      <c r="T59" s="14">
        <v>2282</v>
      </c>
      <c r="U59" s="14">
        <v>1434</v>
      </c>
      <c r="V59" s="16">
        <v>1526</v>
      </c>
      <c r="W59" s="15">
        <v>0</v>
      </c>
      <c r="X59" s="14">
        <v>24</v>
      </c>
      <c r="Y59" s="14">
        <v>71</v>
      </c>
      <c r="Z59" s="14">
        <v>56</v>
      </c>
      <c r="AA59" s="42" t="s">
        <v>88</v>
      </c>
      <c r="AB59" s="42"/>
    </row>
    <row r="60" spans="1:28" ht="19.149999999999999" customHeight="1">
      <c r="A60" s="19"/>
      <c r="B60" s="19" t="s">
        <v>7</v>
      </c>
      <c r="C60" s="19"/>
      <c r="D60" s="18"/>
      <c r="E60" s="17">
        <v>38719</v>
      </c>
      <c r="F60" s="14">
        <v>1899</v>
      </c>
      <c r="G60" s="14">
        <v>2259</v>
      </c>
      <c r="H60" s="14">
        <v>2468</v>
      </c>
      <c r="I60" s="14">
        <v>2815</v>
      </c>
      <c r="J60" s="14">
        <v>2824</v>
      </c>
      <c r="K60" s="14">
        <v>2884</v>
      </c>
      <c r="L60" s="14">
        <v>2857</v>
      </c>
      <c r="M60" s="14">
        <v>3025</v>
      </c>
      <c r="N60" s="14">
        <v>3286</v>
      </c>
      <c r="O60" s="14">
        <v>3462</v>
      </c>
      <c r="P60" s="14">
        <v>2935</v>
      </c>
      <c r="Q60" s="14">
        <v>2422</v>
      </c>
      <c r="R60" s="14">
        <v>1740</v>
      </c>
      <c r="S60" s="14">
        <v>1523</v>
      </c>
      <c r="T60" s="14">
        <v>1053</v>
      </c>
      <c r="U60" s="14">
        <v>606</v>
      </c>
      <c r="V60" s="16">
        <v>562</v>
      </c>
      <c r="W60" s="15">
        <v>0</v>
      </c>
      <c r="X60" s="14">
        <v>13</v>
      </c>
      <c r="Y60" s="14">
        <v>57</v>
      </c>
      <c r="Z60" s="14">
        <v>29</v>
      </c>
      <c r="AA60" s="42"/>
      <c r="AB60" s="42" t="s">
        <v>6</v>
      </c>
    </row>
    <row r="61" spans="1:28" ht="19.149999999999999" customHeight="1">
      <c r="A61" s="19"/>
      <c r="B61" s="19" t="s">
        <v>5</v>
      </c>
      <c r="C61" s="19"/>
      <c r="D61" s="18"/>
      <c r="E61" s="17">
        <v>39068</v>
      </c>
      <c r="F61" s="14">
        <v>1859</v>
      </c>
      <c r="G61" s="14">
        <v>2153</v>
      </c>
      <c r="H61" s="14">
        <v>2216</v>
      </c>
      <c r="I61" s="14">
        <v>2532</v>
      </c>
      <c r="J61" s="14">
        <v>2783</v>
      </c>
      <c r="K61" s="14">
        <v>2722</v>
      </c>
      <c r="L61" s="14">
        <v>2606</v>
      </c>
      <c r="M61" s="14">
        <v>3075</v>
      </c>
      <c r="N61" s="14">
        <v>3437</v>
      </c>
      <c r="O61" s="14">
        <v>3383</v>
      </c>
      <c r="P61" s="14">
        <v>3036</v>
      </c>
      <c r="Q61" s="14">
        <v>2557</v>
      </c>
      <c r="R61" s="14">
        <v>1866</v>
      </c>
      <c r="S61" s="14">
        <v>1770</v>
      </c>
      <c r="T61" s="14">
        <v>1229</v>
      </c>
      <c r="U61" s="14">
        <v>828</v>
      </c>
      <c r="V61" s="16">
        <v>964</v>
      </c>
      <c r="W61" s="15">
        <v>0</v>
      </c>
      <c r="X61" s="14">
        <v>11</v>
      </c>
      <c r="Y61" s="14">
        <v>14</v>
      </c>
      <c r="Z61" s="14">
        <v>27</v>
      </c>
      <c r="AA61" s="42"/>
      <c r="AB61" s="42" t="s">
        <v>4</v>
      </c>
    </row>
    <row r="62" spans="1:28" ht="19.149999999999999" customHeight="1">
      <c r="A62" s="19" t="s">
        <v>87</v>
      </c>
      <c r="B62" s="21"/>
      <c r="C62" s="20"/>
      <c r="D62" s="18"/>
      <c r="E62" s="17">
        <v>117590</v>
      </c>
      <c r="F62" s="14">
        <v>5613</v>
      </c>
      <c r="G62" s="14">
        <v>6279</v>
      </c>
      <c r="H62" s="14">
        <v>6576</v>
      </c>
      <c r="I62" s="14">
        <v>6892</v>
      </c>
      <c r="J62" s="14">
        <v>7463</v>
      </c>
      <c r="K62" s="14">
        <v>8024</v>
      </c>
      <c r="L62" s="14">
        <v>7783</v>
      </c>
      <c r="M62" s="14">
        <v>8998</v>
      </c>
      <c r="N62" s="14">
        <v>9477</v>
      </c>
      <c r="O62" s="14">
        <v>9865</v>
      </c>
      <c r="P62" s="14">
        <v>9619</v>
      </c>
      <c r="Q62" s="14">
        <v>7706</v>
      </c>
      <c r="R62" s="14">
        <v>6095</v>
      </c>
      <c r="S62" s="14">
        <v>5314</v>
      </c>
      <c r="T62" s="14">
        <v>3922</v>
      </c>
      <c r="U62" s="14">
        <v>2908</v>
      </c>
      <c r="V62" s="16">
        <v>3657</v>
      </c>
      <c r="W62" s="15">
        <v>0</v>
      </c>
      <c r="X62" s="15">
        <v>60</v>
      </c>
      <c r="Y62" s="15">
        <v>156</v>
      </c>
      <c r="Z62" s="15">
        <v>1183</v>
      </c>
      <c r="AA62" s="42" t="s">
        <v>86</v>
      </c>
      <c r="AB62" s="42"/>
    </row>
    <row r="63" spans="1:28" ht="19.149999999999999" customHeight="1">
      <c r="A63" s="19"/>
      <c r="B63" s="19" t="s">
        <v>7</v>
      </c>
      <c r="C63" s="19"/>
      <c r="D63" s="18"/>
      <c r="E63" s="17">
        <v>57385</v>
      </c>
      <c r="F63" s="14">
        <v>2922</v>
      </c>
      <c r="G63" s="14">
        <v>3256</v>
      </c>
      <c r="H63" s="14">
        <v>3366</v>
      </c>
      <c r="I63" s="14">
        <v>3577</v>
      </c>
      <c r="J63" s="14">
        <v>3736</v>
      </c>
      <c r="K63" s="14">
        <v>4039</v>
      </c>
      <c r="L63" s="14">
        <v>3990</v>
      </c>
      <c r="M63" s="14">
        <v>4602</v>
      </c>
      <c r="N63" s="14">
        <v>4615</v>
      </c>
      <c r="O63" s="14">
        <v>4750</v>
      </c>
      <c r="P63" s="14">
        <v>4557</v>
      </c>
      <c r="Q63" s="14">
        <v>3567</v>
      </c>
      <c r="R63" s="14">
        <v>2837</v>
      </c>
      <c r="S63" s="14">
        <v>2445</v>
      </c>
      <c r="T63" s="14">
        <v>1713</v>
      </c>
      <c r="U63" s="14">
        <v>1273</v>
      </c>
      <c r="V63" s="16">
        <v>1347</v>
      </c>
      <c r="W63" s="15">
        <v>0</v>
      </c>
      <c r="X63" s="14">
        <v>37</v>
      </c>
      <c r="Y63" s="14">
        <v>130</v>
      </c>
      <c r="Z63" s="14">
        <v>626</v>
      </c>
      <c r="AA63" s="42"/>
      <c r="AB63" s="42" t="s">
        <v>6</v>
      </c>
    </row>
    <row r="64" spans="1:28" ht="19.149999999999999" customHeight="1">
      <c r="A64" s="19"/>
      <c r="B64" s="19" t="s">
        <v>5</v>
      </c>
      <c r="C64" s="19"/>
      <c r="D64" s="18"/>
      <c r="E64" s="17">
        <v>60205</v>
      </c>
      <c r="F64" s="14">
        <v>2691</v>
      </c>
      <c r="G64" s="14">
        <v>3023</v>
      </c>
      <c r="H64" s="14">
        <v>3210</v>
      </c>
      <c r="I64" s="14">
        <v>3315</v>
      </c>
      <c r="J64" s="14">
        <v>3727</v>
      </c>
      <c r="K64" s="14">
        <v>3985</v>
      </c>
      <c r="L64" s="14">
        <v>3793</v>
      </c>
      <c r="M64" s="14">
        <v>4396</v>
      </c>
      <c r="N64" s="14">
        <v>4862</v>
      </c>
      <c r="O64" s="14">
        <v>5115</v>
      </c>
      <c r="P64" s="14">
        <v>5062</v>
      </c>
      <c r="Q64" s="14">
        <v>4139</v>
      </c>
      <c r="R64" s="14">
        <v>3258</v>
      </c>
      <c r="S64" s="14">
        <v>2869</v>
      </c>
      <c r="T64" s="14">
        <v>2209</v>
      </c>
      <c r="U64" s="14">
        <v>1635</v>
      </c>
      <c r="V64" s="16">
        <v>2310</v>
      </c>
      <c r="W64" s="15">
        <v>0</v>
      </c>
      <c r="X64" s="14">
        <v>23</v>
      </c>
      <c r="Y64" s="14">
        <v>26</v>
      </c>
      <c r="Z64" s="14">
        <v>557</v>
      </c>
      <c r="AA64" s="42"/>
      <c r="AB64" s="42" t="s">
        <v>4</v>
      </c>
    </row>
    <row r="65" spans="1:28" ht="19.149999999999999" customHeight="1">
      <c r="A65" s="19" t="s">
        <v>85</v>
      </c>
      <c r="B65" s="21"/>
      <c r="C65" s="20"/>
      <c r="D65" s="18"/>
      <c r="E65" s="17">
        <v>130249</v>
      </c>
      <c r="F65" s="14">
        <v>6167</v>
      </c>
      <c r="G65" s="14">
        <v>7200</v>
      </c>
      <c r="H65" s="14">
        <v>7784</v>
      </c>
      <c r="I65" s="14">
        <v>8289</v>
      </c>
      <c r="J65" s="14">
        <v>9026</v>
      </c>
      <c r="K65" s="14">
        <v>9063</v>
      </c>
      <c r="L65" s="14">
        <v>9001</v>
      </c>
      <c r="M65" s="14">
        <v>10506</v>
      </c>
      <c r="N65" s="14">
        <v>10781</v>
      </c>
      <c r="O65" s="14">
        <v>11052</v>
      </c>
      <c r="P65" s="14">
        <v>9978</v>
      </c>
      <c r="Q65" s="14">
        <v>8486</v>
      </c>
      <c r="R65" s="14">
        <v>6255</v>
      </c>
      <c r="S65" s="14">
        <v>5480</v>
      </c>
      <c r="T65" s="14">
        <v>3653</v>
      </c>
      <c r="U65" s="14">
        <v>2493</v>
      </c>
      <c r="V65" s="16">
        <v>3306</v>
      </c>
      <c r="W65" s="15">
        <v>0</v>
      </c>
      <c r="X65" s="15">
        <v>76</v>
      </c>
      <c r="Y65" s="15">
        <v>111</v>
      </c>
      <c r="Z65" s="15">
        <v>1542</v>
      </c>
      <c r="AA65" s="42">
        <v>130148</v>
      </c>
      <c r="AB65" s="42"/>
    </row>
    <row r="66" spans="1:28" ht="19.149999999999999" customHeight="1">
      <c r="A66" s="19"/>
      <c r="B66" s="19" t="s">
        <v>7</v>
      </c>
      <c r="C66" s="19"/>
      <c r="D66" s="18"/>
      <c r="E66" s="17">
        <v>63955</v>
      </c>
      <c r="F66" s="14">
        <v>3161</v>
      </c>
      <c r="G66" s="14">
        <v>3722</v>
      </c>
      <c r="H66" s="14">
        <v>3988</v>
      </c>
      <c r="I66" s="14">
        <v>4329</v>
      </c>
      <c r="J66" s="14">
        <v>4429</v>
      </c>
      <c r="K66" s="14">
        <v>4652</v>
      </c>
      <c r="L66" s="14">
        <v>4601</v>
      </c>
      <c r="M66" s="14">
        <v>5341</v>
      </c>
      <c r="N66" s="14">
        <v>5448</v>
      </c>
      <c r="O66" s="14">
        <v>5352</v>
      </c>
      <c r="P66" s="14">
        <v>4773</v>
      </c>
      <c r="Q66" s="14">
        <v>3992</v>
      </c>
      <c r="R66" s="14">
        <v>2880</v>
      </c>
      <c r="S66" s="14">
        <v>2490</v>
      </c>
      <c r="T66" s="14">
        <v>1652</v>
      </c>
      <c r="U66" s="14">
        <v>1081</v>
      </c>
      <c r="V66" s="16">
        <v>1198</v>
      </c>
      <c r="W66" s="15">
        <v>0</v>
      </c>
      <c r="X66" s="14">
        <v>51</v>
      </c>
      <c r="Y66" s="14">
        <v>81</v>
      </c>
      <c r="Z66" s="14">
        <v>734</v>
      </c>
      <c r="AA66" s="42"/>
      <c r="AB66" s="42" t="s">
        <v>6</v>
      </c>
    </row>
    <row r="67" spans="1:28" ht="19.149999999999999" customHeight="1">
      <c r="A67" s="19"/>
      <c r="B67" s="19" t="s">
        <v>5</v>
      </c>
      <c r="C67" s="19"/>
      <c r="D67" s="18"/>
      <c r="E67" s="17">
        <v>66294</v>
      </c>
      <c r="F67" s="14">
        <v>3006</v>
      </c>
      <c r="G67" s="14">
        <v>3478</v>
      </c>
      <c r="H67" s="14">
        <v>3796</v>
      </c>
      <c r="I67" s="14">
        <v>3960</v>
      </c>
      <c r="J67" s="14">
        <v>4597</v>
      </c>
      <c r="K67" s="14">
        <v>4411</v>
      </c>
      <c r="L67" s="14">
        <v>4400</v>
      </c>
      <c r="M67" s="14">
        <v>5165</v>
      </c>
      <c r="N67" s="14">
        <v>5333</v>
      </c>
      <c r="O67" s="14">
        <v>5700</v>
      </c>
      <c r="P67" s="14">
        <v>5205</v>
      </c>
      <c r="Q67" s="14">
        <v>4494</v>
      </c>
      <c r="R67" s="14">
        <v>3375</v>
      </c>
      <c r="S67" s="14">
        <v>2990</v>
      </c>
      <c r="T67" s="14">
        <v>2001</v>
      </c>
      <c r="U67" s="14">
        <v>1412</v>
      </c>
      <c r="V67" s="16">
        <v>2108</v>
      </c>
      <c r="W67" s="15">
        <v>0</v>
      </c>
      <c r="X67" s="14">
        <v>25</v>
      </c>
      <c r="Y67" s="14">
        <v>30</v>
      </c>
      <c r="Z67" s="14">
        <v>808</v>
      </c>
      <c r="AA67" s="42"/>
      <c r="AB67" s="42" t="s">
        <v>4</v>
      </c>
    </row>
    <row r="68" spans="1:28" s="28" customFormat="1">
      <c r="A68" s="41"/>
      <c r="B68" s="41" t="s">
        <v>66</v>
      </c>
      <c r="C68" s="39">
        <v>1.3</v>
      </c>
      <c r="D68" s="41" t="s">
        <v>65</v>
      </c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1"/>
      <c r="Z68" s="41"/>
      <c r="AA68" s="41"/>
      <c r="AB68" s="41"/>
    </row>
    <row r="69" spans="1:28" s="28" customFormat="1">
      <c r="A69" s="37"/>
      <c r="B69" s="40" t="s">
        <v>64</v>
      </c>
      <c r="C69" s="39">
        <v>1.3</v>
      </c>
      <c r="D69" s="38" t="s">
        <v>63</v>
      </c>
      <c r="E69" s="37"/>
      <c r="F69" s="37"/>
      <c r="G69" s="37"/>
      <c r="H69" s="37"/>
      <c r="I69" s="37"/>
      <c r="J69" s="37"/>
      <c r="K69" s="37"/>
      <c r="L69" s="37"/>
      <c r="M69" s="37"/>
      <c r="N69" s="37"/>
      <c r="O69" s="37"/>
      <c r="P69" s="37"/>
      <c r="Q69" s="37"/>
      <c r="R69" s="37"/>
      <c r="S69" s="37"/>
      <c r="T69" s="37"/>
      <c r="U69" s="37"/>
      <c r="V69" s="37"/>
      <c r="W69" s="37"/>
      <c r="X69" s="37"/>
      <c r="Y69" s="37"/>
      <c r="Z69" s="37"/>
      <c r="AA69" s="37"/>
      <c r="AB69" s="37"/>
    </row>
    <row r="70" spans="1:28" s="28" customFormat="1" ht="9" customHeight="1">
      <c r="P70" s="1"/>
      <c r="Q70" s="1"/>
      <c r="R70" s="1"/>
      <c r="S70" s="1"/>
      <c r="T70" s="1"/>
      <c r="U70" s="1"/>
      <c r="V70" s="1"/>
      <c r="AB70" s="1"/>
    </row>
    <row r="71" spans="1:28" s="28" customFormat="1">
      <c r="A71" s="285" t="s">
        <v>62</v>
      </c>
      <c r="B71" s="285"/>
      <c r="C71" s="285"/>
      <c r="D71" s="286"/>
      <c r="E71" s="36"/>
      <c r="F71" s="291" t="s">
        <v>61</v>
      </c>
      <c r="G71" s="292"/>
      <c r="H71" s="292"/>
      <c r="I71" s="292"/>
      <c r="J71" s="292"/>
      <c r="K71" s="292"/>
      <c r="L71" s="292"/>
      <c r="M71" s="292"/>
      <c r="N71" s="292"/>
      <c r="O71" s="292"/>
      <c r="P71" s="292"/>
      <c r="Q71" s="292"/>
      <c r="R71" s="292"/>
      <c r="S71" s="292"/>
      <c r="T71" s="292"/>
      <c r="U71" s="292"/>
      <c r="V71" s="292"/>
      <c r="W71" s="292"/>
      <c r="X71" s="292"/>
      <c r="Y71" s="292"/>
      <c r="Z71" s="293"/>
      <c r="AA71" s="294" t="s">
        <v>60</v>
      </c>
      <c r="AB71" s="295"/>
    </row>
    <row r="72" spans="1:28" s="28" customFormat="1">
      <c r="A72" s="287"/>
      <c r="B72" s="287"/>
      <c r="C72" s="287"/>
      <c r="D72" s="288"/>
      <c r="E72" s="4"/>
      <c r="F72" s="32"/>
      <c r="G72" s="30"/>
      <c r="H72" s="31"/>
      <c r="I72" s="30"/>
      <c r="J72" s="31"/>
      <c r="K72" s="30"/>
      <c r="L72" s="31"/>
      <c r="M72" s="30"/>
      <c r="N72" s="31"/>
      <c r="O72" s="30"/>
      <c r="P72" s="31"/>
      <c r="Q72" s="30"/>
      <c r="R72" s="31"/>
      <c r="S72" s="30"/>
      <c r="T72" s="31"/>
      <c r="U72" s="30"/>
      <c r="V72" s="125" t="s">
        <v>59</v>
      </c>
      <c r="W72" s="35"/>
      <c r="X72" s="35" t="s">
        <v>58</v>
      </c>
      <c r="Y72" s="35" t="s">
        <v>57</v>
      </c>
      <c r="Z72" s="129" t="s">
        <v>56</v>
      </c>
      <c r="AA72" s="296"/>
      <c r="AB72" s="297"/>
    </row>
    <row r="73" spans="1:28" s="28" customFormat="1">
      <c r="A73" s="287"/>
      <c r="B73" s="287"/>
      <c r="C73" s="287"/>
      <c r="D73" s="288"/>
      <c r="E73" s="33" t="s">
        <v>55</v>
      </c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126" t="s">
        <v>54</v>
      </c>
      <c r="W73" s="124" t="s">
        <v>53</v>
      </c>
      <c r="X73" s="29" t="s">
        <v>52</v>
      </c>
      <c r="Y73" s="29" t="s">
        <v>51</v>
      </c>
      <c r="Z73" s="124" t="s">
        <v>50</v>
      </c>
      <c r="AA73" s="296"/>
      <c r="AB73" s="297"/>
    </row>
    <row r="74" spans="1:28" s="28" customFormat="1">
      <c r="A74" s="287"/>
      <c r="B74" s="287"/>
      <c r="C74" s="287"/>
      <c r="D74" s="288"/>
      <c r="E74" s="33" t="s">
        <v>49</v>
      </c>
      <c r="F74" s="32" t="s">
        <v>48</v>
      </c>
      <c r="G74" s="30" t="s">
        <v>47</v>
      </c>
      <c r="H74" s="31" t="s">
        <v>46</v>
      </c>
      <c r="I74" s="30" t="s">
        <v>45</v>
      </c>
      <c r="J74" s="31" t="s">
        <v>44</v>
      </c>
      <c r="K74" s="30" t="s">
        <v>43</v>
      </c>
      <c r="L74" s="31" t="s">
        <v>42</v>
      </c>
      <c r="M74" s="30" t="s">
        <v>41</v>
      </c>
      <c r="N74" s="31" t="s">
        <v>40</v>
      </c>
      <c r="O74" s="30" t="s">
        <v>39</v>
      </c>
      <c r="P74" s="31" t="s">
        <v>38</v>
      </c>
      <c r="Q74" s="30" t="s">
        <v>37</v>
      </c>
      <c r="R74" s="31" t="s">
        <v>36</v>
      </c>
      <c r="S74" s="30" t="s">
        <v>35</v>
      </c>
      <c r="T74" s="31" t="s">
        <v>34</v>
      </c>
      <c r="U74" s="30" t="s">
        <v>33</v>
      </c>
      <c r="V74" s="127" t="s">
        <v>32</v>
      </c>
      <c r="W74" s="124" t="s">
        <v>31</v>
      </c>
      <c r="X74" s="29" t="s">
        <v>30</v>
      </c>
      <c r="Y74" s="29" t="s">
        <v>29</v>
      </c>
      <c r="Z74" s="124" t="s">
        <v>28</v>
      </c>
      <c r="AA74" s="296"/>
      <c r="AB74" s="297"/>
    </row>
    <row r="75" spans="1:28">
      <c r="A75" s="289"/>
      <c r="B75" s="289"/>
      <c r="C75" s="289"/>
      <c r="D75" s="290"/>
      <c r="E75" s="27"/>
      <c r="F75" s="27"/>
      <c r="G75" s="26"/>
      <c r="H75" s="5"/>
      <c r="I75" s="26"/>
      <c r="J75" s="5"/>
      <c r="K75" s="26"/>
      <c r="L75" s="5"/>
      <c r="M75" s="26"/>
      <c r="N75" s="5"/>
      <c r="O75" s="26"/>
      <c r="P75" s="5"/>
      <c r="Q75" s="26"/>
      <c r="R75" s="5"/>
      <c r="S75" s="26"/>
      <c r="T75" s="5"/>
      <c r="U75" s="26"/>
      <c r="V75" s="128" t="s">
        <v>27</v>
      </c>
      <c r="W75" s="25"/>
      <c r="X75" s="25" t="s">
        <v>26</v>
      </c>
      <c r="Y75" s="25" t="s">
        <v>25</v>
      </c>
      <c r="Z75" s="130" t="s">
        <v>24</v>
      </c>
      <c r="AA75" s="298"/>
      <c r="AB75" s="299"/>
    </row>
    <row r="76" spans="1:28" ht="16.899999999999999" customHeight="1">
      <c r="A76" s="22" t="s">
        <v>84</v>
      </c>
      <c r="B76" s="21"/>
      <c r="C76" s="20"/>
      <c r="D76" s="18"/>
      <c r="E76" s="17">
        <v>76115</v>
      </c>
      <c r="F76" s="24">
        <v>3893</v>
      </c>
      <c r="G76" s="24">
        <v>4637</v>
      </c>
      <c r="H76" s="24">
        <v>4979</v>
      </c>
      <c r="I76" s="24">
        <v>5169</v>
      </c>
      <c r="J76" s="24">
        <v>5322</v>
      </c>
      <c r="K76" s="24">
        <v>5317</v>
      </c>
      <c r="L76" s="24">
        <v>5482</v>
      </c>
      <c r="M76" s="24">
        <v>6539</v>
      </c>
      <c r="N76" s="24">
        <v>6495</v>
      </c>
      <c r="O76" s="24">
        <v>6495</v>
      </c>
      <c r="P76" s="24">
        <v>5794</v>
      </c>
      <c r="Q76" s="24">
        <v>4641</v>
      </c>
      <c r="R76" s="24">
        <v>3338</v>
      </c>
      <c r="S76" s="24">
        <v>2983</v>
      </c>
      <c r="T76" s="24">
        <v>2011</v>
      </c>
      <c r="U76" s="24">
        <v>1371</v>
      </c>
      <c r="V76" s="23">
        <v>1483</v>
      </c>
      <c r="W76" s="15">
        <v>0</v>
      </c>
      <c r="X76" s="15">
        <v>21</v>
      </c>
      <c r="Y76" s="15">
        <v>87</v>
      </c>
      <c r="Z76" s="15">
        <v>58</v>
      </c>
      <c r="AA76" s="42" t="s">
        <v>83</v>
      </c>
      <c r="AB76" s="42"/>
    </row>
    <row r="77" spans="1:28" ht="16.899999999999999" customHeight="1">
      <c r="A77" s="19"/>
      <c r="B77" s="19" t="s">
        <v>7</v>
      </c>
      <c r="C77" s="19"/>
      <c r="D77" s="18"/>
      <c r="E77" s="17">
        <v>38237</v>
      </c>
      <c r="F77" s="14">
        <v>1968</v>
      </c>
      <c r="G77" s="14">
        <v>2457</v>
      </c>
      <c r="H77" s="14">
        <v>2628</v>
      </c>
      <c r="I77" s="14">
        <v>2653</v>
      </c>
      <c r="J77" s="14">
        <v>2668</v>
      </c>
      <c r="K77" s="14">
        <v>2783</v>
      </c>
      <c r="L77" s="14">
        <v>2811</v>
      </c>
      <c r="M77" s="14">
        <v>3300</v>
      </c>
      <c r="N77" s="14">
        <v>3300</v>
      </c>
      <c r="O77" s="14">
        <v>3257</v>
      </c>
      <c r="P77" s="14">
        <v>2831</v>
      </c>
      <c r="Q77" s="14">
        <v>2228</v>
      </c>
      <c r="R77" s="14">
        <v>1660</v>
      </c>
      <c r="S77" s="14">
        <v>1460</v>
      </c>
      <c r="T77" s="14">
        <v>958</v>
      </c>
      <c r="U77" s="14">
        <v>580</v>
      </c>
      <c r="V77" s="16">
        <v>582</v>
      </c>
      <c r="W77" s="15">
        <v>0</v>
      </c>
      <c r="X77" s="14">
        <v>9</v>
      </c>
      <c r="Y77" s="14">
        <v>69</v>
      </c>
      <c r="Z77" s="14">
        <v>35</v>
      </c>
      <c r="AA77" s="42"/>
      <c r="AB77" s="42" t="s">
        <v>6</v>
      </c>
    </row>
    <row r="78" spans="1:28" ht="16.899999999999999" customHeight="1">
      <c r="A78" s="19"/>
      <c r="B78" s="19" t="s">
        <v>5</v>
      </c>
      <c r="C78" s="19"/>
      <c r="D78" s="18"/>
      <c r="E78" s="17">
        <v>37878</v>
      </c>
      <c r="F78" s="14">
        <v>1925</v>
      </c>
      <c r="G78" s="14">
        <v>2180</v>
      </c>
      <c r="H78" s="14">
        <v>2351</v>
      </c>
      <c r="I78" s="14">
        <v>2516</v>
      </c>
      <c r="J78" s="14">
        <v>2654</v>
      </c>
      <c r="K78" s="14">
        <v>2534</v>
      </c>
      <c r="L78" s="14">
        <v>2671</v>
      </c>
      <c r="M78" s="14">
        <v>3239</v>
      </c>
      <c r="N78" s="14">
        <v>3195</v>
      </c>
      <c r="O78" s="14">
        <v>3238</v>
      </c>
      <c r="P78" s="14">
        <v>2963</v>
      </c>
      <c r="Q78" s="14">
        <v>2413</v>
      </c>
      <c r="R78" s="14">
        <v>1678</v>
      </c>
      <c r="S78" s="14">
        <v>1523</v>
      </c>
      <c r="T78" s="14">
        <v>1053</v>
      </c>
      <c r="U78" s="14">
        <v>791</v>
      </c>
      <c r="V78" s="16">
        <v>901</v>
      </c>
      <c r="W78" s="15">
        <v>0</v>
      </c>
      <c r="X78" s="14">
        <v>12</v>
      </c>
      <c r="Y78" s="14">
        <v>18</v>
      </c>
      <c r="Z78" s="14">
        <v>23</v>
      </c>
      <c r="AA78" s="42"/>
      <c r="AB78" s="42" t="s">
        <v>4</v>
      </c>
    </row>
    <row r="79" spans="1:28" ht="16.899999999999999" customHeight="1">
      <c r="A79" s="22" t="s">
        <v>82</v>
      </c>
      <c r="B79" s="21"/>
      <c r="C79" s="20"/>
      <c r="D79" s="18"/>
      <c r="E79" s="17">
        <v>83319</v>
      </c>
      <c r="F79" s="14">
        <v>4333</v>
      </c>
      <c r="G79" s="14">
        <v>5117</v>
      </c>
      <c r="H79" s="14">
        <v>5319</v>
      </c>
      <c r="I79" s="14">
        <v>5539</v>
      </c>
      <c r="J79" s="14">
        <v>5723</v>
      </c>
      <c r="K79" s="14">
        <v>5766</v>
      </c>
      <c r="L79" s="14">
        <v>5769</v>
      </c>
      <c r="M79" s="14">
        <v>6841</v>
      </c>
      <c r="N79" s="14">
        <v>7041</v>
      </c>
      <c r="O79" s="14">
        <v>7079</v>
      </c>
      <c r="P79" s="14">
        <v>6234</v>
      </c>
      <c r="Q79" s="14">
        <v>5198</v>
      </c>
      <c r="R79" s="14">
        <v>4066</v>
      </c>
      <c r="S79" s="14">
        <v>3426</v>
      </c>
      <c r="T79" s="14">
        <v>2294</v>
      </c>
      <c r="U79" s="14">
        <v>1518</v>
      </c>
      <c r="V79" s="16">
        <v>1759</v>
      </c>
      <c r="W79" s="15">
        <v>0</v>
      </c>
      <c r="X79" s="15">
        <v>39</v>
      </c>
      <c r="Y79" s="15">
        <v>62</v>
      </c>
      <c r="Z79" s="15">
        <v>196</v>
      </c>
      <c r="AA79" s="42" t="s">
        <v>81</v>
      </c>
      <c r="AB79" s="42"/>
    </row>
    <row r="80" spans="1:28" ht="16.899999999999999" customHeight="1">
      <c r="A80" s="19"/>
      <c r="B80" s="19" t="s">
        <v>7</v>
      </c>
      <c r="C80" s="19"/>
      <c r="D80" s="18"/>
      <c r="E80" s="17">
        <v>41574</v>
      </c>
      <c r="F80" s="14">
        <v>2247</v>
      </c>
      <c r="G80" s="14">
        <v>2630</v>
      </c>
      <c r="H80" s="14">
        <v>2783</v>
      </c>
      <c r="I80" s="14">
        <v>2920</v>
      </c>
      <c r="J80" s="14">
        <v>2879</v>
      </c>
      <c r="K80" s="14">
        <v>2988</v>
      </c>
      <c r="L80" s="14">
        <v>2918</v>
      </c>
      <c r="M80" s="14">
        <v>3464</v>
      </c>
      <c r="N80" s="14">
        <v>3549</v>
      </c>
      <c r="O80" s="14">
        <v>3537</v>
      </c>
      <c r="P80" s="14">
        <v>3009</v>
      </c>
      <c r="Q80" s="14">
        <v>2451</v>
      </c>
      <c r="R80" s="14">
        <v>1932</v>
      </c>
      <c r="S80" s="14">
        <v>1611</v>
      </c>
      <c r="T80" s="14">
        <v>1076</v>
      </c>
      <c r="U80" s="14">
        <v>685</v>
      </c>
      <c r="V80" s="16">
        <v>716</v>
      </c>
      <c r="W80" s="15">
        <v>0</v>
      </c>
      <c r="X80" s="14">
        <v>26</v>
      </c>
      <c r="Y80" s="14">
        <v>42</v>
      </c>
      <c r="Z80" s="14">
        <v>111</v>
      </c>
      <c r="AA80" s="42"/>
      <c r="AB80" s="42" t="s">
        <v>6</v>
      </c>
    </row>
    <row r="81" spans="1:30" ht="16.899999999999999" customHeight="1">
      <c r="A81" s="19"/>
      <c r="B81" s="19" t="s">
        <v>5</v>
      </c>
      <c r="C81" s="19"/>
      <c r="D81" s="18"/>
      <c r="E81" s="17">
        <v>41745</v>
      </c>
      <c r="F81" s="14">
        <v>2086</v>
      </c>
      <c r="G81" s="14">
        <v>2487</v>
      </c>
      <c r="H81" s="14">
        <v>2536</v>
      </c>
      <c r="I81" s="14">
        <v>2619</v>
      </c>
      <c r="J81" s="14">
        <v>2844</v>
      </c>
      <c r="K81" s="14">
        <v>2778</v>
      </c>
      <c r="L81" s="14">
        <v>2851</v>
      </c>
      <c r="M81" s="14">
        <v>3377</v>
      </c>
      <c r="N81" s="14">
        <v>3492</v>
      </c>
      <c r="O81" s="14">
        <v>3542</v>
      </c>
      <c r="P81" s="14">
        <v>3225</v>
      </c>
      <c r="Q81" s="14">
        <v>2747</v>
      </c>
      <c r="R81" s="14">
        <v>2134</v>
      </c>
      <c r="S81" s="14">
        <v>1815</v>
      </c>
      <c r="T81" s="14">
        <v>1218</v>
      </c>
      <c r="U81" s="14">
        <v>833</v>
      </c>
      <c r="V81" s="16">
        <v>1043</v>
      </c>
      <c r="W81" s="15">
        <v>0</v>
      </c>
      <c r="X81" s="14">
        <v>13</v>
      </c>
      <c r="Y81" s="14">
        <v>20</v>
      </c>
      <c r="Z81" s="14">
        <v>85</v>
      </c>
      <c r="AA81" s="42"/>
      <c r="AB81" s="42" t="s">
        <v>4</v>
      </c>
    </row>
    <row r="82" spans="1:30" ht="16.899999999999999" customHeight="1">
      <c r="A82" s="22" t="s">
        <v>80</v>
      </c>
      <c r="B82" s="21"/>
      <c r="C82" s="20"/>
      <c r="D82" s="18"/>
      <c r="E82" s="17">
        <v>84051</v>
      </c>
      <c r="F82" s="14">
        <v>4598</v>
      </c>
      <c r="G82" s="14">
        <v>4867</v>
      </c>
      <c r="H82" s="14">
        <v>4870</v>
      </c>
      <c r="I82" s="14">
        <v>5004</v>
      </c>
      <c r="J82" s="14">
        <v>5592</v>
      </c>
      <c r="K82" s="14">
        <v>5892</v>
      </c>
      <c r="L82" s="14">
        <v>6024</v>
      </c>
      <c r="M82" s="14">
        <v>6851</v>
      </c>
      <c r="N82" s="14">
        <v>6829</v>
      </c>
      <c r="O82" s="14">
        <v>6695</v>
      </c>
      <c r="P82" s="14">
        <v>6359</v>
      </c>
      <c r="Q82" s="14">
        <v>5473</v>
      </c>
      <c r="R82" s="14">
        <v>4277</v>
      </c>
      <c r="S82" s="14">
        <v>3510</v>
      </c>
      <c r="T82" s="14">
        <v>2573</v>
      </c>
      <c r="U82" s="14">
        <v>1865</v>
      </c>
      <c r="V82" s="16">
        <v>2392</v>
      </c>
      <c r="W82" s="15">
        <v>1</v>
      </c>
      <c r="X82" s="15">
        <v>160</v>
      </c>
      <c r="Y82" s="15">
        <v>64</v>
      </c>
      <c r="Z82" s="15">
        <v>155</v>
      </c>
      <c r="AA82" s="42" t="s">
        <v>79</v>
      </c>
      <c r="AB82" s="42"/>
    </row>
    <row r="83" spans="1:30" ht="16.899999999999999" customHeight="1">
      <c r="A83" s="19"/>
      <c r="B83" s="19" t="s">
        <v>7</v>
      </c>
      <c r="C83" s="19"/>
      <c r="D83" s="18"/>
      <c r="E83" s="17">
        <v>40940</v>
      </c>
      <c r="F83" s="14">
        <v>2426</v>
      </c>
      <c r="G83" s="14">
        <v>2559</v>
      </c>
      <c r="H83" s="14">
        <v>2530</v>
      </c>
      <c r="I83" s="14">
        <v>2570</v>
      </c>
      <c r="J83" s="14">
        <v>2790</v>
      </c>
      <c r="K83" s="14">
        <v>2922</v>
      </c>
      <c r="L83" s="14">
        <v>3057</v>
      </c>
      <c r="M83" s="14">
        <v>3369</v>
      </c>
      <c r="N83" s="14">
        <v>3422</v>
      </c>
      <c r="O83" s="14">
        <v>3175</v>
      </c>
      <c r="P83" s="14">
        <v>3015</v>
      </c>
      <c r="Q83" s="14">
        <v>2473</v>
      </c>
      <c r="R83" s="14">
        <v>1972</v>
      </c>
      <c r="S83" s="14">
        <v>1543</v>
      </c>
      <c r="T83" s="14">
        <v>1180</v>
      </c>
      <c r="U83" s="14">
        <v>823</v>
      </c>
      <c r="V83" s="16">
        <v>896</v>
      </c>
      <c r="W83" s="15">
        <v>0</v>
      </c>
      <c r="X83" s="14">
        <v>91</v>
      </c>
      <c r="Y83" s="14">
        <v>40</v>
      </c>
      <c r="Z83" s="14">
        <v>87</v>
      </c>
      <c r="AA83" s="42"/>
      <c r="AB83" s="42" t="s">
        <v>6</v>
      </c>
    </row>
    <row r="84" spans="1:30" ht="16.899999999999999" customHeight="1">
      <c r="A84" s="19"/>
      <c r="B84" s="19" t="s">
        <v>5</v>
      </c>
      <c r="C84" s="19"/>
      <c r="D84" s="18"/>
      <c r="E84" s="17">
        <v>43111</v>
      </c>
      <c r="F84" s="14">
        <v>2172</v>
      </c>
      <c r="G84" s="14">
        <v>2308</v>
      </c>
      <c r="H84" s="14">
        <v>2340</v>
      </c>
      <c r="I84" s="14">
        <v>2434</v>
      </c>
      <c r="J84" s="14">
        <v>2802</v>
      </c>
      <c r="K84" s="14">
        <v>2970</v>
      </c>
      <c r="L84" s="14">
        <v>2967</v>
      </c>
      <c r="M84" s="14">
        <v>3482</v>
      </c>
      <c r="N84" s="14">
        <v>3407</v>
      </c>
      <c r="O84" s="14">
        <v>3520</v>
      </c>
      <c r="P84" s="14">
        <v>3344</v>
      </c>
      <c r="Q84" s="14">
        <v>3000</v>
      </c>
      <c r="R84" s="14">
        <v>2305</v>
      </c>
      <c r="S84" s="14">
        <v>1967</v>
      </c>
      <c r="T84" s="14">
        <v>1393</v>
      </c>
      <c r="U84" s="14">
        <v>1042</v>
      </c>
      <c r="V84" s="16">
        <v>1496</v>
      </c>
      <c r="W84" s="15">
        <v>1</v>
      </c>
      <c r="X84" s="14">
        <v>69</v>
      </c>
      <c r="Y84" s="14">
        <v>24</v>
      </c>
      <c r="Z84" s="14">
        <v>68</v>
      </c>
      <c r="AA84" s="42"/>
      <c r="AB84" s="42" t="s">
        <v>4</v>
      </c>
    </row>
    <row r="85" spans="1:30" s="28" customFormat="1" ht="16.899999999999999" customHeight="1">
      <c r="A85" s="22" t="s">
        <v>78</v>
      </c>
      <c r="B85" s="21"/>
      <c r="C85" s="20"/>
      <c r="D85" s="18"/>
      <c r="E85" s="17">
        <v>29919</v>
      </c>
      <c r="F85" s="14">
        <v>1616</v>
      </c>
      <c r="G85" s="14">
        <v>1704</v>
      </c>
      <c r="H85" s="14">
        <v>1753</v>
      </c>
      <c r="I85" s="14">
        <v>1787</v>
      </c>
      <c r="J85" s="14">
        <v>2125</v>
      </c>
      <c r="K85" s="14">
        <v>2067</v>
      </c>
      <c r="L85" s="14">
        <v>2178</v>
      </c>
      <c r="M85" s="14">
        <v>2376</v>
      </c>
      <c r="N85" s="14">
        <v>2499</v>
      </c>
      <c r="O85" s="14">
        <v>2513</v>
      </c>
      <c r="P85" s="14">
        <v>2319</v>
      </c>
      <c r="Q85" s="14">
        <v>1972</v>
      </c>
      <c r="R85" s="14">
        <v>1535</v>
      </c>
      <c r="S85" s="14">
        <v>1200</v>
      </c>
      <c r="T85" s="14">
        <v>850</v>
      </c>
      <c r="U85" s="14">
        <v>617</v>
      </c>
      <c r="V85" s="16">
        <v>710</v>
      </c>
      <c r="W85" s="15">
        <v>0</v>
      </c>
      <c r="X85" s="15">
        <v>19</v>
      </c>
      <c r="Y85" s="15">
        <v>24</v>
      </c>
      <c r="Z85" s="15">
        <v>55</v>
      </c>
      <c r="AA85" s="42" t="s">
        <v>77</v>
      </c>
      <c r="AB85" s="42"/>
      <c r="AC85" s="1"/>
      <c r="AD85" s="1"/>
    </row>
    <row r="86" spans="1:30" ht="16.899999999999999" customHeight="1">
      <c r="A86" s="19"/>
      <c r="B86" s="19" t="s">
        <v>7</v>
      </c>
      <c r="C86" s="19"/>
      <c r="D86" s="18"/>
      <c r="E86" s="17">
        <v>14807</v>
      </c>
      <c r="F86" s="14">
        <v>836</v>
      </c>
      <c r="G86" s="14">
        <v>844</v>
      </c>
      <c r="H86" s="14">
        <v>908</v>
      </c>
      <c r="I86" s="14">
        <v>948</v>
      </c>
      <c r="J86" s="14">
        <v>1047</v>
      </c>
      <c r="K86" s="14">
        <v>1082</v>
      </c>
      <c r="L86" s="14">
        <v>1106</v>
      </c>
      <c r="M86" s="14">
        <v>1173</v>
      </c>
      <c r="N86" s="14">
        <v>1267</v>
      </c>
      <c r="O86" s="14">
        <v>1253</v>
      </c>
      <c r="P86" s="14">
        <v>1094</v>
      </c>
      <c r="Q86" s="14">
        <v>938</v>
      </c>
      <c r="R86" s="14">
        <v>734</v>
      </c>
      <c r="S86" s="14">
        <v>544</v>
      </c>
      <c r="T86" s="14">
        <v>411</v>
      </c>
      <c r="U86" s="14">
        <v>270</v>
      </c>
      <c r="V86" s="16">
        <v>286</v>
      </c>
      <c r="W86" s="15">
        <v>0</v>
      </c>
      <c r="X86" s="14">
        <v>13</v>
      </c>
      <c r="Y86" s="14">
        <v>19</v>
      </c>
      <c r="Z86" s="14">
        <v>34</v>
      </c>
      <c r="AA86" s="42"/>
      <c r="AB86" s="42" t="s">
        <v>6</v>
      </c>
    </row>
    <row r="87" spans="1:30" ht="16.899999999999999" customHeight="1">
      <c r="A87" s="19"/>
      <c r="B87" s="19" t="s">
        <v>5</v>
      </c>
      <c r="C87" s="19"/>
      <c r="D87" s="18"/>
      <c r="E87" s="17">
        <v>15112</v>
      </c>
      <c r="F87" s="14">
        <v>780</v>
      </c>
      <c r="G87" s="14">
        <v>860</v>
      </c>
      <c r="H87" s="14">
        <v>845</v>
      </c>
      <c r="I87" s="14">
        <v>839</v>
      </c>
      <c r="J87" s="14">
        <v>1078</v>
      </c>
      <c r="K87" s="14">
        <v>985</v>
      </c>
      <c r="L87" s="14">
        <v>1072</v>
      </c>
      <c r="M87" s="14">
        <v>1203</v>
      </c>
      <c r="N87" s="14">
        <v>1232</v>
      </c>
      <c r="O87" s="14">
        <v>1260</v>
      </c>
      <c r="P87" s="14">
        <v>1225</v>
      </c>
      <c r="Q87" s="14">
        <v>1034</v>
      </c>
      <c r="R87" s="14">
        <v>801</v>
      </c>
      <c r="S87" s="14">
        <v>656</v>
      </c>
      <c r="T87" s="14">
        <v>439</v>
      </c>
      <c r="U87" s="14">
        <v>347</v>
      </c>
      <c r="V87" s="16">
        <v>424</v>
      </c>
      <c r="W87" s="15">
        <v>0</v>
      </c>
      <c r="X87" s="14">
        <v>6</v>
      </c>
      <c r="Y87" s="14">
        <v>5</v>
      </c>
      <c r="Z87" s="14">
        <v>21</v>
      </c>
      <c r="AA87" s="42"/>
      <c r="AB87" s="42" t="s">
        <v>4</v>
      </c>
    </row>
    <row r="88" spans="1:30" s="28" customFormat="1" ht="16.899999999999999" customHeight="1">
      <c r="A88" s="22" t="s">
        <v>76</v>
      </c>
      <c r="B88" s="21"/>
      <c r="C88" s="20"/>
      <c r="D88" s="18"/>
      <c r="E88" s="17">
        <v>125935</v>
      </c>
      <c r="F88" s="14">
        <v>6944</v>
      </c>
      <c r="G88" s="14">
        <v>7872</v>
      </c>
      <c r="H88" s="14">
        <v>7804</v>
      </c>
      <c r="I88" s="14">
        <v>7786</v>
      </c>
      <c r="J88" s="14">
        <v>8474</v>
      </c>
      <c r="K88" s="14">
        <v>8535</v>
      </c>
      <c r="L88" s="14">
        <v>9088</v>
      </c>
      <c r="M88" s="14">
        <v>9912</v>
      </c>
      <c r="N88" s="14">
        <v>9926</v>
      </c>
      <c r="O88" s="14">
        <v>9753</v>
      </c>
      <c r="P88" s="14">
        <v>9287</v>
      </c>
      <c r="Q88" s="14">
        <v>7937</v>
      </c>
      <c r="R88" s="14">
        <v>6211</v>
      </c>
      <c r="S88" s="14">
        <v>4687</v>
      </c>
      <c r="T88" s="14">
        <v>3204</v>
      </c>
      <c r="U88" s="14">
        <v>2649</v>
      </c>
      <c r="V88" s="16">
        <v>3373</v>
      </c>
      <c r="W88" s="15">
        <v>0</v>
      </c>
      <c r="X88" s="15">
        <v>104</v>
      </c>
      <c r="Y88" s="15">
        <v>146</v>
      </c>
      <c r="Z88" s="15">
        <v>2243</v>
      </c>
      <c r="AA88" s="42" t="s">
        <v>75</v>
      </c>
      <c r="AB88" s="42"/>
      <c r="AC88" s="1"/>
      <c r="AD88" s="1"/>
    </row>
    <row r="89" spans="1:30" ht="16.899999999999999" customHeight="1">
      <c r="A89" s="19"/>
      <c r="B89" s="19" t="s">
        <v>7</v>
      </c>
      <c r="C89" s="19"/>
      <c r="D89" s="18"/>
      <c r="E89" s="17">
        <v>62377</v>
      </c>
      <c r="F89" s="14">
        <v>3532</v>
      </c>
      <c r="G89" s="14">
        <v>4105</v>
      </c>
      <c r="H89" s="14">
        <v>4016</v>
      </c>
      <c r="I89" s="14">
        <v>4006</v>
      </c>
      <c r="J89" s="14">
        <v>4210</v>
      </c>
      <c r="K89" s="14">
        <v>4372</v>
      </c>
      <c r="L89" s="14">
        <v>4642</v>
      </c>
      <c r="M89" s="14">
        <v>4944</v>
      </c>
      <c r="N89" s="14">
        <v>4984</v>
      </c>
      <c r="O89" s="14">
        <v>4806</v>
      </c>
      <c r="P89" s="14">
        <v>4401</v>
      </c>
      <c r="Q89" s="14">
        <v>3789</v>
      </c>
      <c r="R89" s="14">
        <v>2946</v>
      </c>
      <c r="S89" s="14">
        <v>2159</v>
      </c>
      <c r="T89" s="14">
        <v>1425</v>
      </c>
      <c r="U89" s="14">
        <v>1245</v>
      </c>
      <c r="V89" s="16">
        <v>1570</v>
      </c>
      <c r="W89" s="15">
        <v>0</v>
      </c>
      <c r="X89" s="14">
        <v>48</v>
      </c>
      <c r="Y89" s="14">
        <v>102</v>
      </c>
      <c r="Z89" s="14">
        <v>1075</v>
      </c>
      <c r="AA89" s="42"/>
      <c r="AB89" s="42" t="s">
        <v>6</v>
      </c>
    </row>
    <row r="90" spans="1:30" ht="16.899999999999999" customHeight="1">
      <c r="A90" s="19"/>
      <c r="B90" s="19" t="s">
        <v>5</v>
      </c>
      <c r="C90" s="19"/>
      <c r="D90" s="18"/>
      <c r="E90" s="17">
        <v>63558</v>
      </c>
      <c r="F90" s="14">
        <v>3412</v>
      </c>
      <c r="G90" s="14">
        <v>3767</v>
      </c>
      <c r="H90" s="14">
        <v>3788</v>
      </c>
      <c r="I90" s="14">
        <v>3780</v>
      </c>
      <c r="J90" s="14">
        <v>4264</v>
      </c>
      <c r="K90" s="14">
        <v>4163</v>
      </c>
      <c r="L90" s="14">
        <v>4446</v>
      </c>
      <c r="M90" s="14">
        <v>4968</v>
      </c>
      <c r="N90" s="14">
        <v>4942</v>
      </c>
      <c r="O90" s="14">
        <v>4947</v>
      </c>
      <c r="P90" s="14">
        <v>4886</v>
      </c>
      <c r="Q90" s="14">
        <v>4148</v>
      </c>
      <c r="R90" s="14">
        <v>3265</v>
      </c>
      <c r="S90" s="14">
        <v>2528</v>
      </c>
      <c r="T90" s="14">
        <v>1779</v>
      </c>
      <c r="U90" s="14">
        <v>1404</v>
      </c>
      <c r="V90" s="16">
        <v>1803</v>
      </c>
      <c r="W90" s="15">
        <v>0</v>
      </c>
      <c r="X90" s="14">
        <v>56</v>
      </c>
      <c r="Y90" s="14">
        <v>44</v>
      </c>
      <c r="Z90" s="14">
        <v>1168</v>
      </c>
      <c r="AA90" s="42"/>
      <c r="AB90" s="42" t="s">
        <v>4</v>
      </c>
    </row>
    <row r="91" spans="1:30" s="28" customFormat="1" ht="16.899999999999999" customHeight="1">
      <c r="A91" s="22" t="s">
        <v>74</v>
      </c>
      <c r="B91" s="21"/>
      <c r="C91" s="20"/>
      <c r="D91" s="18"/>
      <c r="E91" s="17">
        <v>194812</v>
      </c>
      <c r="F91" s="14">
        <v>10518</v>
      </c>
      <c r="G91" s="14">
        <v>12143</v>
      </c>
      <c r="H91" s="14">
        <v>12363</v>
      </c>
      <c r="I91" s="14">
        <v>12540</v>
      </c>
      <c r="J91" s="14">
        <v>14119</v>
      </c>
      <c r="K91" s="14">
        <v>14252</v>
      </c>
      <c r="L91" s="14">
        <v>14087</v>
      </c>
      <c r="M91" s="14">
        <v>15332</v>
      </c>
      <c r="N91" s="14">
        <v>15617</v>
      </c>
      <c r="O91" s="14">
        <v>16045</v>
      </c>
      <c r="P91" s="14">
        <v>15014</v>
      </c>
      <c r="Q91" s="14">
        <v>12388</v>
      </c>
      <c r="R91" s="14">
        <v>9095</v>
      </c>
      <c r="S91" s="14">
        <v>7039</v>
      </c>
      <c r="T91" s="14">
        <v>4596</v>
      </c>
      <c r="U91" s="14">
        <v>3436</v>
      </c>
      <c r="V91" s="16">
        <v>4307</v>
      </c>
      <c r="W91" s="15">
        <v>0</v>
      </c>
      <c r="X91" s="15">
        <v>657</v>
      </c>
      <c r="Y91" s="15">
        <v>372</v>
      </c>
      <c r="Z91" s="15">
        <v>892</v>
      </c>
      <c r="AA91" s="42" t="s">
        <v>73</v>
      </c>
      <c r="AB91" s="42"/>
      <c r="AC91" s="1"/>
      <c r="AD91" s="1"/>
    </row>
    <row r="92" spans="1:30" ht="16.899999999999999" customHeight="1">
      <c r="A92" s="19"/>
      <c r="B92" s="19" t="s">
        <v>7</v>
      </c>
      <c r="C92" s="19"/>
      <c r="D92" s="18"/>
      <c r="E92" s="17">
        <v>96182</v>
      </c>
      <c r="F92" s="14">
        <v>5354</v>
      </c>
      <c r="G92" s="14">
        <v>6212</v>
      </c>
      <c r="H92" s="14">
        <v>6407</v>
      </c>
      <c r="I92" s="14">
        <v>6489</v>
      </c>
      <c r="J92" s="14">
        <v>7201</v>
      </c>
      <c r="K92" s="14">
        <v>7227</v>
      </c>
      <c r="L92" s="14">
        <v>7092</v>
      </c>
      <c r="M92" s="14">
        <v>7653</v>
      </c>
      <c r="N92" s="14">
        <v>7752</v>
      </c>
      <c r="O92" s="14">
        <v>7738</v>
      </c>
      <c r="P92" s="14">
        <v>7132</v>
      </c>
      <c r="Q92" s="14">
        <v>5810</v>
      </c>
      <c r="R92" s="14">
        <v>4291</v>
      </c>
      <c r="S92" s="14">
        <v>3221</v>
      </c>
      <c r="T92" s="14">
        <v>2150</v>
      </c>
      <c r="U92" s="14">
        <v>1548</v>
      </c>
      <c r="V92" s="16">
        <v>1782</v>
      </c>
      <c r="W92" s="15">
        <v>0</v>
      </c>
      <c r="X92" s="14">
        <v>376</v>
      </c>
      <c r="Y92" s="14">
        <v>273</v>
      </c>
      <c r="Z92" s="14">
        <v>474</v>
      </c>
      <c r="AA92" s="42"/>
      <c r="AB92" s="42" t="s">
        <v>6</v>
      </c>
    </row>
    <row r="93" spans="1:30" ht="16.899999999999999" customHeight="1">
      <c r="A93" s="19"/>
      <c r="B93" s="19" t="s">
        <v>5</v>
      </c>
      <c r="C93" s="19"/>
      <c r="D93" s="18"/>
      <c r="E93" s="17">
        <v>98630</v>
      </c>
      <c r="F93" s="14">
        <v>5164</v>
      </c>
      <c r="G93" s="14">
        <v>5931</v>
      </c>
      <c r="H93" s="14">
        <v>5956</v>
      </c>
      <c r="I93" s="14">
        <v>6051</v>
      </c>
      <c r="J93" s="14">
        <v>6918</v>
      </c>
      <c r="K93" s="14">
        <v>7025</v>
      </c>
      <c r="L93" s="14">
        <v>6995</v>
      </c>
      <c r="M93" s="14">
        <v>7679</v>
      </c>
      <c r="N93" s="14">
        <v>7865</v>
      </c>
      <c r="O93" s="14">
        <v>8307</v>
      </c>
      <c r="P93" s="14">
        <v>7882</v>
      </c>
      <c r="Q93" s="14">
        <v>6578</v>
      </c>
      <c r="R93" s="14">
        <v>4804</v>
      </c>
      <c r="S93" s="14">
        <v>3818</v>
      </c>
      <c r="T93" s="14">
        <v>2446</v>
      </c>
      <c r="U93" s="14">
        <v>1888</v>
      </c>
      <c r="V93" s="16">
        <v>2525</v>
      </c>
      <c r="W93" s="15">
        <v>0</v>
      </c>
      <c r="X93" s="14">
        <v>281</v>
      </c>
      <c r="Y93" s="14">
        <v>99</v>
      </c>
      <c r="Z93" s="14">
        <v>418</v>
      </c>
      <c r="AA93" s="42"/>
      <c r="AB93" s="42" t="s">
        <v>4</v>
      </c>
    </row>
    <row r="94" spans="1:30" ht="16.899999999999999" customHeight="1">
      <c r="A94" s="22" t="s">
        <v>72</v>
      </c>
      <c r="B94" s="21"/>
      <c r="C94" s="20"/>
      <c r="D94" s="18"/>
      <c r="E94" s="17">
        <v>60778</v>
      </c>
      <c r="F94" s="14">
        <v>3401</v>
      </c>
      <c r="G94" s="14">
        <v>3928</v>
      </c>
      <c r="H94" s="14">
        <v>3914</v>
      </c>
      <c r="I94" s="14">
        <v>4178</v>
      </c>
      <c r="J94" s="14">
        <v>4374</v>
      </c>
      <c r="K94" s="14">
        <v>4230</v>
      </c>
      <c r="L94" s="14">
        <v>4252</v>
      </c>
      <c r="M94" s="14">
        <v>5304</v>
      </c>
      <c r="N94" s="14">
        <v>5385</v>
      </c>
      <c r="O94" s="14">
        <v>4986</v>
      </c>
      <c r="P94" s="14">
        <v>4370</v>
      </c>
      <c r="Q94" s="14">
        <v>3552</v>
      </c>
      <c r="R94" s="14">
        <v>2727</v>
      </c>
      <c r="S94" s="14">
        <v>2225</v>
      </c>
      <c r="T94" s="14">
        <v>1330</v>
      </c>
      <c r="U94" s="14">
        <v>974</v>
      </c>
      <c r="V94" s="16">
        <v>1254</v>
      </c>
      <c r="W94" s="15">
        <v>0</v>
      </c>
      <c r="X94" s="15">
        <v>53</v>
      </c>
      <c r="Y94" s="15">
        <v>37</v>
      </c>
      <c r="Z94" s="15">
        <v>304</v>
      </c>
      <c r="AA94" s="42" t="s">
        <v>71</v>
      </c>
      <c r="AB94" s="42"/>
    </row>
    <row r="95" spans="1:30" ht="16.899999999999999" customHeight="1">
      <c r="A95" s="19"/>
      <c r="B95" s="19" t="s">
        <v>7</v>
      </c>
      <c r="C95" s="19"/>
      <c r="D95" s="18"/>
      <c r="E95" s="17">
        <v>30297</v>
      </c>
      <c r="F95" s="14">
        <v>1784</v>
      </c>
      <c r="G95" s="14">
        <v>2052</v>
      </c>
      <c r="H95" s="14">
        <v>2013</v>
      </c>
      <c r="I95" s="14">
        <v>2154</v>
      </c>
      <c r="J95" s="14">
        <v>2173</v>
      </c>
      <c r="K95" s="14">
        <v>2190</v>
      </c>
      <c r="L95" s="14">
        <v>2096</v>
      </c>
      <c r="M95" s="14">
        <v>2670</v>
      </c>
      <c r="N95" s="14">
        <v>2741</v>
      </c>
      <c r="O95" s="14">
        <v>2486</v>
      </c>
      <c r="P95" s="14">
        <v>2102</v>
      </c>
      <c r="Q95" s="14">
        <v>1680</v>
      </c>
      <c r="R95" s="14">
        <v>1289</v>
      </c>
      <c r="S95" s="14">
        <v>1081</v>
      </c>
      <c r="T95" s="14">
        <v>609</v>
      </c>
      <c r="U95" s="14">
        <v>435</v>
      </c>
      <c r="V95" s="16">
        <v>502</v>
      </c>
      <c r="W95" s="15">
        <v>0</v>
      </c>
      <c r="X95" s="14">
        <v>42</v>
      </c>
      <c r="Y95" s="14">
        <v>35</v>
      </c>
      <c r="Z95" s="14">
        <v>163</v>
      </c>
      <c r="AA95" s="42"/>
      <c r="AB95" s="42" t="s">
        <v>6</v>
      </c>
    </row>
    <row r="96" spans="1:30" ht="16.899999999999999" customHeight="1">
      <c r="A96" s="19"/>
      <c r="B96" s="19" t="s">
        <v>5</v>
      </c>
      <c r="C96" s="19"/>
      <c r="D96" s="18"/>
      <c r="E96" s="17">
        <v>30481</v>
      </c>
      <c r="F96" s="14">
        <v>1617</v>
      </c>
      <c r="G96" s="14">
        <v>1876</v>
      </c>
      <c r="H96" s="14">
        <v>1901</v>
      </c>
      <c r="I96" s="14">
        <v>2024</v>
      </c>
      <c r="J96" s="14">
        <v>2201</v>
      </c>
      <c r="K96" s="14">
        <v>2040</v>
      </c>
      <c r="L96" s="14">
        <v>2156</v>
      </c>
      <c r="M96" s="14">
        <v>2634</v>
      </c>
      <c r="N96" s="14">
        <v>2644</v>
      </c>
      <c r="O96" s="14">
        <v>2500</v>
      </c>
      <c r="P96" s="14">
        <v>2268</v>
      </c>
      <c r="Q96" s="14">
        <v>1872</v>
      </c>
      <c r="R96" s="14">
        <v>1438</v>
      </c>
      <c r="S96" s="14">
        <v>1144</v>
      </c>
      <c r="T96" s="14">
        <v>721</v>
      </c>
      <c r="U96" s="14">
        <v>539</v>
      </c>
      <c r="V96" s="16">
        <v>752</v>
      </c>
      <c r="W96" s="15">
        <v>0</v>
      </c>
      <c r="X96" s="14">
        <v>11</v>
      </c>
      <c r="Y96" s="14">
        <v>2</v>
      </c>
      <c r="Z96" s="14">
        <v>141</v>
      </c>
      <c r="AA96" s="42"/>
      <c r="AB96" s="42" t="s">
        <v>4</v>
      </c>
    </row>
    <row r="97" spans="1:28" ht="16.899999999999999" customHeight="1">
      <c r="A97" s="22" t="s">
        <v>70</v>
      </c>
      <c r="B97" s="21"/>
      <c r="C97" s="20"/>
      <c r="D97" s="18"/>
      <c r="E97" s="17">
        <v>37286</v>
      </c>
      <c r="F97" s="14">
        <v>1855</v>
      </c>
      <c r="G97" s="14">
        <v>2146</v>
      </c>
      <c r="H97" s="14">
        <v>2204</v>
      </c>
      <c r="I97" s="14">
        <v>2378</v>
      </c>
      <c r="J97" s="14">
        <v>2723</v>
      </c>
      <c r="K97" s="14">
        <v>2791</v>
      </c>
      <c r="L97" s="14">
        <v>2707</v>
      </c>
      <c r="M97" s="14">
        <v>2789</v>
      </c>
      <c r="N97" s="14">
        <v>2918</v>
      </c>
      <c r="O97" s="14">
        <v>3204</v>
      </c>
      <c r="P97" s="14">
        <v>3006</v>
      </c>
      <c r="Q97" s="14">
        <v>2511</v>
      </c>
      <c r="R97" s="14">
        <v>1833</v>
      </c>
      <c r="S97" s="14">
        <v>1536</v>
      </c>
      <c r="T97" s="14">
        <v>983</v>
      </c>
      <c r="U97" s="14">
        <v>693</v>
      </c>
      <c r="V97" s="16">
        <v>691</v>
      </c>
      <c r="W97" s="15">
        <v>0</v>
      </c>
      <c r="X97" s="15">
        <v>6</v>
      </c>
      <c r="Y97" s="15">
        <v>31</v>
      </c>
      <c r="Z97" s="15">
        <v>281</v>
      </c>
      <c r="AA97" s="42" t="s">
        <v>69</v>
      </c>
      <c r="AB97" s="42"/>
    </row>
    <row r="98" spans="1:28" ht="16.899999999999999" customHeight="1">
      <c r="A98" s="19"/>
      <c r="B98" s="19" t="s">
        <v>7</v>
      </c>
      <c r="C98" s="19"/>
      <c r="D98" s="18"/>
      <c r="E98" s="17">
        <v>18574</v>
      </c>
      <c r="F98" s="14">
        <v>963</v>
      </c>
      <c r="G98" s="14">
        <v>1093</v>
      </c>
      <c r="H98" s="14">
        <v>1126</v>
      </c>
      <c r="I98" s="14">
        <v>1200</v>
      </c>
      <c r="J98" s="14">
        <v>1348</v>
      </c>
      <c r="K98" s="14">
        <v>1448</v>
      </c>
      <c r="L98" s="14">
        <v>1409</v>
      </c>
      <c r="M98" s="14">
        <v>1405</v>
      </c>
      <c r="N98" s="14">
        <v>1425</v>
      </c>
      <c r="O98" s="14">
        <v>1625</v>
      </c>
      <c r="P98" s="14">
        <v>1440</v>
      </c>
      <c r="Q98" s="14">
        <v>1212</v>
      </c>
      <c r="R98" s="14">
        <v>921</v>
      </c>
      <c r="S98" s="14">
        <v>728</v>
      </c>
      <c r="T98" s="14">
        <v>443</v>
      </c>
      <c r="U98" s="14">
        <v>299</v>
      </c>
      <c r="V98" s="16">
        <v>293</v>
      </c>
      <c r="W98" s="15">
        <v>0</v>
      </c>
      <c r="X98" s="14">
        <v>4</v>
      </c>
      <c r="Y98" s="14">
        <v>26</v>
      </c>
      <c r="Z98" s="14">
        <v>166</v>
      </c>
      <c r="AA98" s="42"/>
      <c r="AB98" s="42" t="s">
        <v>6</v>
      </c>
    </row>
    <row r="99" spans="1:28" ht="16.899999999999999" customHeight="1">
      <c r="A99" s="19"/>
      <c r="B99" s="19" t="s">
        <v>5</v>
      </c>
      <c r="C99" s="19"/>
      <c r="D99" s="18"/>
      <c r="E99" s="17">
        <v>18712</v>
      </c>
      <c r="F99" s="14">
        <v>892</v>
      </c>
      <c r="G99" s="14">
        <v>1053</v>
      </c>
      <c r="H99" s="14">
        <v>1078</v>
      </c>
      <c r="I99" s="14">
        <v>1178</v>
      </c>
      <c r="J99" s="14">
        <v>1375</v>
      </c>
      <c r="K99" s="14">
        <v>1343</v>
      </c>
      <c r="L99" s="14">
        <v>1298</v>
      </c>
      <c r="M99" s="14">
        <v>1384</v>
      </c>
      <c r="N99" s="14">
        <v>1493</v>
      </c>
      <c r="O99" s="14">
        <v>1579</v>
      </c>
      <c r="P99" s="14">
        <v>1566</v>
      </c>
      <c r="Q99" s="14">
        <v>1299</v>
      </c>
      <c r="R99" s="14">
        <v>912</v>
      </c>
      <c r="S99" s="14">
        <v>808</v>
      </c>
      <c r="T99" s="14">
        <v>540</v>
      </c>
      <c r="U99" s="14">
        <v>394</v>
      </c>
      <c r="V99" s="16">
        <v>398</v>
      </c>
      <c r="W99" s="15">
        <v>0</v>
      </c>
      <c r="X99" s="14">
        <v>2</v>
      </c>
      <c r="Y99" s="14">
        <v>5</v>
      </c>
      <c r="Z99" s="14">
        <v>115</v>
      </c>
      <c r="AA99" s="42"/>
      <c r="AB99" s="42" t="s">
        <v>4</v>
      </c>
    </row>
    <row r="100" spans="1:28" ht="16.899999999999999" customHeight="1">
      <c r="A100" s="22" t="s">
        <v>68</v>
      </c>
      <c r="B100" s="21"/>
      <c r="C100" s="20"/>
      <c r="D100" s="18"/>
      <c r="E100" s="17">
        <v>25630</v>
      </c>
      <c r="F100" s="14">
        <v>1257</v>
      </c>
      <c r="G100" s="14">
        <v>1453</v>
      </c>
      <c r="H100" s="14">
        <v>1492</v>
      </c>
      <c r="I100" s="14">
        <v>1609</v>
      </c>
      <c r="J100" s="14">
        <v>1849</v>
      </c>
      <c r="K100" s="14">
        <v>1836</v>
      </c>
      <c r="L100" s="14">
        <v>1708</v>
      </c>
      <c r="M100" s="14">
        <v>2050</v>
      </c>
      <c r="N100" s="14">
        <v>2141</v>
      </c>
      <c r="O100" s="14">
        <v>2194</v>
      </c>
      <c r="P100" s="14">
        <v>2024</v>
      </c>
      <c r="Q100" s="14">
        <v>1606</v>
      </c>
      <c r="R100" s="14">
        <v>1190</v>
      </c>
      <c r="S100" s="14">
        <v>1063</v>
      </c>
      <c r="T100" s="14">
        <v>714</v>
      </c>
      <c r="U100" s="14">
        <v>543</v>
      </c>
      <c r="V100" s="16">
        <v>634</v>
      </c>
      <c r="W100" s="15">
        <v>0</v>
      </c>
      <c r="X100" s="15">
        <v>14</v>
      </c>
      <c r="Y100" s="15">
        <v>14</v>
      </c>
      <c r="Z100" s="15">
        <v>239</v>
      </c>
      <c r="AA100" s="42" t="s">
        <v>67</v>
      </c>
      <c r="AB100" s="42"/>
    </row>
    <row r="101" spans="1:28" ht="16.899999999999999" customHeight="1">
      <c r="A101" s="19"/>
      <c r="B101" s="19" t="s">
        <v>7</v>
      </c>
      <c r="C101" s="19"/>
      <c r="D101" s="18"/>
      <c r="E101" s="17">
        <v>12545</v>
      </c>
      <c r="F101" s="14">
        <v>660</v>
      </c>
      <c r="G101" s="14">
        <v>771</v>
      </c>
      <c r="H101" s="14">
        <v>750</v>
      </c>
      <c r="I101" s="14">
        <v>800</v>
      </c>
      <c r="J101" s="14">
        <v>934</v>
      </c>
      <c r="K101" s="14">
        <v>946</v>
      </c>
      <c r="L101" s="14">
        <v>886</v>
      </c>
      <c r="M101" s="14">
        <v>1068</v>
      </c>
      <c r="N101" s="14">
        <v>1070</v>
      </c>
      <c r="O101" s="14">
        <v>1051</v>
      </c>
      <c r="P101" s="14">
        <v>954</v>
      </c>
      <c r="Q101" s="14">
        <v>738</v>
      </c>
      <c r="R101" s="14">
        <v>555</v>
      </c>
      <c r="S101" s="14">
        <v>467</v>
      </c>
      <c r="T101" s="14">
        <v>320</v>
      </c>
      <c r="U101" s="14">
        <v>221</v>
      </c>
      <c r="V101" s="16">
        <v>220</v>
      </c>
      <c r="W101" s="15">
        <v>0</v>
      </c>
      <c r="X101" s="14">
        <v>5</v>
      </c>
      <c r="Y101" s="14">
        <v>12</v>
      </c>
      <c r="Z101" s="14">
        <v>117</v>
      </c>
      <c r="AA101" s="42"/>
      <c r="AB101" s="42" t="s">
        <v>6</v>
      </c>
    </row>
    <row r="102" spans="1:28" ht="21" customHeight="1">
      <c r="A102" s="19"/>
      <c r="B102" s="19" t="s">
        <v>5</v>
      </c>
      <c r="C102" s="19"/>
      <c r="D102" s="18"/>
      <c r="E102" s="17">
        <v>13085</v>
      </c>
      <c r="F102" s="14">
        <v>597</v>
      </c>
      <c r="G102" s="14">
        <v>682</v>
      </c>
      <c r="H102" s="14">
        <v>742</v>
      </c>
      <c r="I102" s="14">
        <v>809</v>
      </c>
      <c r="J102" s="14">
        <v>915</v>
      </c>
      <c r="K102" s="14">
        <v>890</v>
      </c>
      <c r="L102" s="14">
        <v>822</v>
      </c>
      <c r="M102" s="14">
        <v>982</v>
      </c>
      <c r="N102" s="14">
        <v>1071</v>
      </c>
      <c r="O102" s="14">
        <v>1143</v>
      </c>
      <c r="P102" s="14">
        <v>1070</v>
      </c>
      <c r="Q102" s="14">
        <v>868</v>
      </c>
      <c r="R102" s="14">
        <v>635</v>
      </c>
      <c r="S102" s="14">
        <v>596</v>
      </c>
      <c r="T102" s="14">
        <v>394</v>
      </c>
      <c r="U102" s="14">
        <v>322</v>
      </c>
      <c r="V102" s="16">
        <v>414</v>
      </c>
      <c r="W102" s="15">
        <v>0</v>
      </c>
      <c r="X102" s="14">
        <v>9</v>
      </c>
      <c r="Y102" s="14">
        <v>2</v>
      </c>
      <c r="Z102" s="14">
        <v>122</v>
      </c>
      <c r="AA102" s="42"/>
      <c r="AB102" s="42" t="s">
        <v>4</v>
      </c>
    </row>
    <row r="103" spans="1:28" s="28" customFormat="1" ht="37.5" customHeight="1">
      <c r="A103" s="41"/>
      <c r="B103" s="41" t="s">
        <v>66</v>
      </c>
      <c r="C103" s="39">
        <v>1.3</v>
      </c>
      <c r="D103" s="41" t="s">
        <v>65</v>
      </c>
      <c r="E103" s="41"/>
      <c r="F103" s="41"/>
      <c r="G103" s="41"/>
      <c r="H103" s="41"/>
      <c r="I103" s="41"/>
      <c r="J103" s="41"/>
      <c r="K103" s="41"/>
      <c r="L103" s="41"/>
      <c r="M103" s="41"/>
      <c r="N103" s="41"/>
      <c r="O103" s="41"/>
      <c r="P103" s="41"/>
      <c r="Q103" s="41"/>
      <c r="R103" s="41"/>
      <c r="S103" s="41"/>
      <c r="T103" s="41"/>
      <c r="U103" s="41"/>
      <c r="V103" s="41"/>
      <c r="W103" s="41"/>
      <c r="X103" s="41"/>
      <c r="Y103" s="41"/>
      <c r="Z103" s="41"/>
      <c r="AA103" s="41"/>
      <c r="AB103" s="41"/>
    </row>
    <row r="104" spans="1:28" s="28" customFormat="1">
      <c r="A104" s="37"/>
      <c r="B104" s="40" t="s">
        <v>64</v>
      </c>
      <c r="C104" s="39">
        <v>1.3</v>
      </c>
      <c r="D104" s="38" t="s">
        <v>63</v>
      </c>
      <c r="E104" s="37"/>
      <c r="F104" s="37"/>
      <c r="G104" s="37"/>
      <c r="H104" s="37"/>
      <c r="I104" s="37"/>
      <c r="J104" s="37"/>
      <c r="K104" s="37"/>
      <c r="L104" s="37"/>
      <c r="M104" s="37"/>
      <c r="N104" s="37"/>
      <c r="O104" s="37"/>
      <c r="P104" s="37"/>
      <c r="Q104" s="37"/>
      <c r="R104" s="37"/>
      <c r="S104" s="37"/>
      <c r="T104" s="37"/>
      <c r="U104" s="37"/>
      <c r="V104" s="37"/>
      <c r="W104" s="37"/>
      <c r="X104" s="37"/>
      <c r="Y104" s="37"/>
      <c r="Z104" s="37"/>
      <c r="AA104" s="37"/>
      <c r="AB104" s="37"/>
    </row>
    <row r="105" spans="1:28" s="28" customFormat="1" ht="9" customHeight="1">
      <c r="P105" s="1"/>
      <c r="Q105" s="1"/>
      <c r="R105" s="1"/>
      <c r="S105" s="1"/>
      <c r="T105" s="1"/>
      <c r="U105" s="1"/>
      <c r="V105" s="1"/>
      <c r="AB105" s="1"/>
    </row>
    <row r="106" spans="1:28" s="28" customFormat="1">
      <c r="A106" s="285" t="s">
        <v>62</v>
      </c>
      <c r="B106" s="285"/>
      <c r="C106" s="285"/>
      <c r="D106" s="286"/>
      <c r="E106" s="36"/>
      <c r="F106" s="291" t="s">
        <v>61</v>
      </c>
      <c r="G106" s="292"/>
      <c r="H106" s="292"/>
      <c r="I106" s="292"/>
      <c r="J106" s="292"/>
      <c r="K106" s="292"/>
      <c r="L106" s="292"/>
      <c r="M106" s="292"/>
      <c r="N106" s="292"/>
      <c r="O106" s="292"/>
      <c r="P106" s="292"/>
      <c r="Q106" s="292"/>
      <c r="R106" s="292"/>
      <c r="S106" s="292"/>
      <c r="T106" s="292"/>
      <c r="U106" s="292"/>
      <c r="V106" s="292"/>
      <c r="W106" s="292"/>
      <c r="X106" s="292"/>
      <c r="Y106" s="292"/>
      <c r="Z106" s="293"/>
      <c r="AA106" s="294" t="s">
        <v>60</v>
      </c>
      <c r="AB106" s="295"/>
    </row>
    <row r="107" spans="1:28" s="28" customFormat="1">
      <c r="A107" s="287"/>
      <c r="B107" s="287"/>
      <c r="C107" s="287"/>
      <c r="D107" s="288"/>
      <c r="E107" s="4"/>
      <c r="F107" s="32"/>
      <c r="G107" s="30"/>
      <c r="H107" s="31"/>
      <c r="I107" s="30"/>
      <c r="J107" s="31"/>
      <c r="K107" s="30"/>
      <c r="L107" s="31"/>
      <c r="M107" s="30"/>
      <c r="N107" s="31"/>
      <c r="O107" s="30"/>
      <c r="P107" s="31"/>
      <c r="Q107" s="30"/>
      <c r="R107" s="31"/>
      <c r="S107" s="30"/>
      <c r="T107" s="31"/>
      <c r="U107" s="30"/>
      <c r="V107" s="125" t="s">
        <v>59</v>
      </c>
      <c r="W107" s="35"/>
      <c r="X107" s="35" t="s">
        <v>58</v>
      </c>
      <c r="Y107" s="35" t="s">
        <v>57</v>
      </c>
      <c r="Z107" s="129" t="s">
        <v>56</v>
      </c>
      <c r="AA107" s="296"/>
      <c r="AB107" s="297"/>
    </row>
    <row r="108" spans="1:28" s="28" customFormat="1">
      <c r="A108" s="287"/>
      <c r="B108" s="287"/>
      <c r="C108" s="287"/>
      <c r="D108" s="288"/>
      <c r="E108" s="33" t="s">
        <v>55</v>
      </c>
      <c r="F108" s="34"/>
      <c r="G108" s="34"/>
      <c r="H108" s="34"/>
      <c r="I108" s="34"/>
      <c r="J108" s="34"/>
      <c r="K108" s="34"/>
      <c r="L108" s="34"/>
      <c r="M108" s="34"/>
      <c r="N108" s="34"/>
      <c r="O108" s="34"/>
      <c r="P108" s="34"/>
      <c r="Q108" s="34"/>
      <c r="R108" s="34"/>
      <c r="S108" s="34"/>
      <c r="T108" s="34"/>
      <c r="U108" s="34"/>
      <c r="V108" s="126" t="s">
        <v>54</v>
      </c>
      <c r="W108" s="124" t="s">
        <v>53</v>
      </c>
      <c r="X108" s="29" t="s">
        <v>52</v>
      </c>
      <c r="Y108" s="29" t="s">
        <v>51</v>
      </c>
      <c r="Z108" s="124" t="s">
        <v>50</v>
      </c>
      <c r="AA108" s="296"/>
      <c r="AB108" s="297"/>
    </row>
    <row r="109" spans="1:28" s="28" customFormat="1">
      <c r="A109" s="287"/>
      <c r="B109" s="287"/>
      <c r="C109" s="287"/>
      <c r="D109" s="288"/>
      <c r="E109" s="33" t="s">
        <v>49</v>
      </c>
      <c r="F109" s="32" t="s">
        <v>48</v>
      </c>
      <c r="G109" s="30" t="s">
        <v>47</v>
      </c>
      <c r="H109" s="31" t="s">
        <v>46</v>
      </c>
      <c r="I109" s="30" t="s">
        <v>45</v>
      </c>
      <c r="J109" s="31" t="s">
        <v>44</v>
      </c>
      <c r="K109" s="30" t="s">
        <v>43</v>
      </c>
      <c r="L109" s="31" t="s">
        <v>42</v>
      </c>
      <c r="M109" s="30" t="s">
        <v>41</v>
      </c>
      <c r="N109" s="31" t="s">
        <v>40</v>
      </c>
      <c r="O109" s="30" t="s">
        <v>39</v>
      </c>
      <c r="P109" s="31" t="s">
        <v>38</v>
      </c>
      <c r="Q109" s="30" t="s">
        <v>37</v>
      </c>
      <c r="R109" s="31" t="s">
        <v>36</v>
      </c>
      <c r="S109" s="30" t="s">
        <v>35</v>
      </c>
      <c r="T109" s="31" t="s">
        <v>34</v>
      </c>
      <c r="U109" s="30" t="s">
        <v>33</v>
      </c>
      <c r="V109" s="127" t="s">
        <v>32</v>
      </c>
      <c r="W109" s="124" t="s">
        <v>31</v>
      </c>
      <c r="X109" s="29" t="s">
        <v>30</v>
      </c>
      <c r="Y109" s="29" t="s">
        <v>29</v>
      </c>
      <c r="Z109" s="124" t="s">
        <v>28</v>
      </c>
      <c r="AA109" s="296"/>
      <c r="AB109" s="297"/>
    </row>
    <row r="110" spans="1:28" ht="11.45" customHeight="1">
      <c r="A110" s="289"/>
      <c r="B110" s="289"/>
      <c r="C110" s="289"/>
      <c r="D110" s="290"/>
      <c r="E110" s="27"/>
      <c r="F110" s="27"/>
      <c r="G110" s="26"/>
      <c r="H110" s="5"/>
      <c r="I110" s="26"/>
      <c r="J110" s="5"/>
      <c r="K110" s="26"/>
      <c r="L110" s="5"/>
      <c r="M110" s="26"/>
      <c r="N110" s="5"/>
      <c r="O110" s="26"/>
      <c r="P110" s="5"/>
      <c r="Q110" s="26"/>
      <c r="R110" s="5"/>
      <c r="S110" s="26"/>
      <c r="T110" s="5"/>
      <c r="U110" s="26"/>
      <c r="V110" s="128" t="s">
        <v>27</v>
      </c>
      <c r="W110" s="25"/>
      <c r="X110" s="25" t="s">
        <v>26</v>
      </c>
      <c r="Y110" s="25" t="s">
        <v>25</v>
      </c>
      <c r="Z110" s="130" t="s">
        <v>24</v>
      </c>
      <c r="AA110" s="298"/>
      <c r="AB110" s="299"/>
    </row>
    <row r="111" spans="1:28" s="12" customFormat="1" ht="18" customHeight="1">
      <c r="A111" s="22" t="s">
        <v>23</v>
      </c>
      <c r="B111" s="21"/>
      <c r="C111" s="20"/>
      <c r="D111" s="18"/>
      <c r="E111" s="17">
        <v>44925</v>
      </c>
      <c r="F111" s="24">
        <v>2568</v>
      </c>
      <c r="G111" s="24">
        <v>2903</v>
      </c>
      <c r="H111" s="24">
        <v>2832</v>
      </c>
      <c r="I111" s="24">
        <v>2855</v>
      </c>
      <c r="J111" s="24">
        <v>3141</v>
      </c>
      <c r="K111" s="24">
        <v>3249</v>
      </c>
      <c r="L111" s="24">
        <v>3384</v>
      </c>
      <c r="M111" s="24">
        <v>3846</v>
      </c>
      <c r="N111" s="24">
        <v>3711</v>
      </c>
      <c r="O111" s="24">
        <v>3494</v>
      </c>
      <c r="P111" s="24">
        <v>3413</v>
      </c>
      <c r="Q111" s="24">
        <v>2711</v>
      </c>
      <c r="R111" s="24">
        <v>2128</v>
      </c>
      <c r="S111" s="24">
        <v>1633</v>
      </c>
      <c r="T111" s="24">
        <v>1089</v>
      </c>
      <c r="U111" s="24">
        <v>791</v>
      </c>
      <c r="V111" s="23">
        <v>904</v>
      </c>
      <c r="W111" s="15">
        <v>0</v>
      </c>
      <c r="X111" s="15">
        <v>39</v>
      </c>
      <c r="Y111" s="15">
        <v>58</v>
      </c>
      <c r="Z111" s="15">
        <v>176</v>
      </c>
      <c r="AA111" s="13" t="s">
        <v>22</v>
      </c>
      <c r="AB111" s="13"/>
    </row>
    <row r="112" spans="1:28" s="12" customFormat="1" ht="18" customHeight="1">
      <c r="A112" s="19"/>
      <c r="B112" s="19" t="s">
        <v>7</v>
      </c>
      <c r="C112" s="19"/>
      <c r="D112" s="18"/>
      <c r="E112" s="17">
        <v>22355</v>
      </c>
      <c r="F112" s="14">
        <v>1330</v>
      </c>
      <c r="G112" s="14">
        <v>1527</v>
      </c>
      <c r="H112" s="14">
        <v>1445</v>
      </c>
      <c r="I112" s="14">
        <v>1421</v>
      </c>
      <c r="J112" s="14">
        <v>1532</v>
      </c>
      <c r="K112" s="14">
        <v>1676</v>
      </c>
      <c r="L112" s="14">
        <v>1723</v>
      </c>
      <c r="M112" s="14">
        <v>1915</v>
      </c>
      <c r="N112" s="14">
        <v>1841</v>
      </c>
      <c r="O112" s="14">
        <v>1701</v>
      </c>
      <c r="P112" s="14">
        <v>1679</v>
      </c>
      <c r="Q112" s="14">
        <v>1336</v>
      </c>
      <c r="R112" s="14">
        <v>1031</v>
      </c>
      <c r="S112" s="14">
        <v>783</v>
      </c>
      <c r="T112" s="14">
        <v>521</v>
      </c>
      <c r="U112" s="14">
        <v>352</v>
      </c>
      <c r="V112" s="16">
        <v>383</v>
      </c>
      <c r="W112" s="15">
        <v>0</v>
      </c>
      <c r="X112" s="14">
        <v>24</v>
      </c>
      <c r="Y112" s="14">
        <v>45</v>
      </c>
      <c r="Z112" s="14">
        <v>90</v>
      </c>
      <c r="AA112" s="13"/>
      <c r="AB112" s="13" t="s">
        <v>6</v>
      </c>
    </row>
    <row r="113" spans="1:28" s="12" customFormat="1" ht="18" customHeight="1">
      <c r="A113" s="19"/>
      <c r="B113" s="19" t="s">
        <v>5</v>
      </c>
      <c r="C113" s="19"/>
      <c r="D113" s="18"/>
      <c r="E113" s="17">
        <v>22570</v>
      </c>
      <c r="F113" s="14">
        <v>1238</v>
      </c>
      <c r="G113" s="14">
        <v>1376</v>
      </c>
      <c r="H113" s="14">
        <v>1387</v>
      </c>
      <c r="I113" s="14">
        <v>1434</v>
      </c>
      <c r="J113" s="14">
        <v>1609</v>
      </c>
      <c r="K113" s="14">
        <v>1573</v>
      </c>
      <c r="L113" s="14">
        <v>1661</v>
      </c>
      <c r="M113" s="14">
        <v>1931</v>
      </c>
      <c r="N113" s="14">
        <v>1870</v>
      </c>
      <c r="O113" s="14">
        <v>1793</v>
      </c>
      <c r="P113" s="14">
        <v>1734</v>
      </c>
      <c r="Q113" s="14">
        <v>1375</v>
      </c>
      <c r="R113" s="14">
        <v>1097</v>
      </c>
      <c r="S113" s="14">
        <v>850</v>
      </c>
      <c r="T113" s="14">
        <v>568</v>
      </c>
      <c r="U113" s="14">
        <v>439</v>
      </c>
      <c r="V113" s="16">
        <v>521</v>
      </c>
      <c r="W113" s="15">
        <v>0</v>
      </c>
      <c r="X113" s="14">
        <v>15</v>
      </c>
      <c r="Y113" s="14">
        <v>13</v>
      </c>
      <c r="Z113" s="14">
        <v>86</v>
      </c>
      <c r="AA113" s="13"/>
      <c r="AB113" s="13" t="s">
        <v>4</v>
      </c>
    </row>
    <row r="114" spans="1:28" s="12" customFormat="1" ht="18" customHeight="1">
      <c r="A114" s="22" t="s">
        <v>21</v>
      </c>
      <c r="B114" s="21"/>
      <c r="C114" s="20"/>
      <c r="D114" s="18"/>
      <c r="E114" s="17">
        <v>25102</v>
      </c>
      <c r="F114" s="14">
        <v>1373</v>
      </c>
      <c r="G114" s="14">
        <v>1633</v>
      </c>
      <c r="H114" s="14">
        <v>1737</v>
      </c>
      <c r="I114" s="14">
        <v>1714</v>
      </c>
      <c r="J114" s="14">
        <v>1685</v>
      </c>
      <c r="K114" s="14">
        <v>1873</v>
      </c>
      <c r="L114" s="14">
        <v>1905</v>
      </c>
      <c r="M114" s="14">
        <v>2140</v>
      </c>
      <c r="N114" s="14">
        <v>2088</v>
      </c>
      <c r="O114" s="14">
        <v>2004</v>
      </c>
      <c r="P114" s="14">
        <v>1804</v>
      </c>
      <c r="Q114" s="14">
        <v>1446</v>
      </c>
      <c r="R114" s="14">
        <v>1094</v>
      </c>
      <c r="S114" s="14">
        <v>912</v>
      </c>
      <c r="T114" s="14">
        <v>629</v>
      </c>
      <c r="U114" s="14">
        <v>429</v>
      </c>
      <c r="V114" s="16">
        <v>551</v>
      </c>
      <c r="W114" s="15">
        <v>0</v>
      </c>
      <c r="X114" s="15">
        <v>10</v>
      </c>
      <c r="Y114" s="15">
        <v>11</v>
      </c>
      <c r="Z114" s="15">
        <v>64</v>
      </c>
      <c r="AA114" s="13" t="s">
        <v>20</v>
      </c>
      <c r="AB114" s="13"/>
    </row>
    <row r="115" spans="1:28" s="12" customFormat="1" ht="18" customHeight="1">
      <c r="A115" s="19"/>
      <c r="B115" s="19" t="s">
        <v>7</v>
      </c>
      <c r="C115" s="19"/>
      <c r="D115" s="18"/>
      <c r="E115" s="17">
        <v>12674</v>
      </c>
      <c r="F115" s="14">
        <v>705</v>
      </c>
      <c r="G115" s="14">
        <v>826</v>
      </c>
      <c r="H115" s="14">
        <v>897</v>
      </c>
      <c r="I115" s="14">
        <v>883</v>
      </c>
      <c r="J115" s="14">
        <v>819</v>
      </c>
      <c r="K115" s="14">
        <v>999</v>
      </c>
      <c r="L115" s="14">
        <v>995</v>
      </c>
      <c r="M115" s="14">
        <v>1083</v>
      </c>
      <c r="N115" s="14">
        <v>1079</v>
      </c>
      <c r="O115" s="14">
        <v>998</v>
      </c>
      <c r="P115" s="14">
        <v>925</v>
      </c>
      <c r="Q115" s="14">
        <v>681</v>
      </c>
      <c r="R115" s="14">
        <v>547</v>
      </c>
      <c r="S115" s="14">
        <v>450</v>
      </c>
      <c r="T115" s="14">
        <v>298</v>
      </c>
      <c r="U115" s="14">
        <v>208</v>
      </c>
      <c r="V115" s="16">
        <v>227</v>
      </c>
      <c r="W115" s="15">
        <v>0</v>
      </c>
      <c r="X115" s="14">
        <v>6</v>
      </c>
      <c r="Y115" s="14">
        <v>11</v>
      </c>
      <c r="Z115" s="14">
        <v>37</v>
      </c>
      <c r="AA115" s="13"/>
      <c r="AB115" s="13" t="s">
        <v>6</v>
      </c>
    </row>
    <row r="116" spans="1:28" s="12" customFormat="1" ht="18" customHeight="1">
      <c r="A116" s="19"/>
      <c r="B116" s="19" t="s">
        <v>5</v>
      </c>
      <c r="C116" s="19"/>
      <c r="D116" s="18"/>
      <c r="E116" s="17">
        <v>12428</v>
      </c>
      <c r="F116" s="14">
        <v>668</v>
      </c>
      <c r="G116" s="14">
        <v>807</v>
      </c>
      <c r="H116" s="14">
        <v>840</v>
      </c>
      <c r="I116" s="14">
        <v>831</v>
      </c>
      <c r="J116" s="14">
        <v>866</v>
      </c>
      <c r="K116" s="14">
        <v>874</v>
      </c>
      <c r="L116" s="14">
        <v>910</v>
      </c>
      <c r="M116" s="14">
        <v>1057</v>
      </c>
      <c r="N116" s="14">
        <v>1009</v>
      </c>
      <c r="O116" s="14">
        <v>1006</v>
      </c>
      <c r="P116" s="14">
        <v>879</v>
      </c>
      <c r="Q116" s="14">
        <v>765</v>
      </c>
      <c r="R116" s="14">
        <v>547</v>
      </c>
      <c r="S116" s="14">
        <v>462</v>
      </c>
      <c r="T116" s="14">
        <v>331</v>
      </c>
      <c r="U116" s="14">
        <v>221</v>
      </c>
      <c r="V116" s="16">
        <v>324</v>
      </c>
      <c r="W116" s="15">
        <v>0</v>
      </c>
      <c r="X116" s="14">
        <v>4</v>
      </c>
      <c r="Y116" s="14">
        <v>0</v>
      </c>
      <c r="Z116" s="14">
        <v>27</v>
      </c>
      <c r="AA116" s="13"/>
      <c r="AB116" s="13" t="s">
        <v>4</v>
      </c>
    </row>
    <row r="117" spans="1:28" s="12" customFormat="1" ht="18" customHeight="1">
      <c r="A117" s="22" t="s">
        <v>19</v>
      </c>
      <c r="B117" s="21"/>
      <c r="C117" s="20"/>
      <c r="D117" s="18"/>
      <c r="E117" s="17">
        <v>28126</v>
      </c>
      <c r="F117" s="14">
        <v>1312</v>
      </c>
      <c r="G117" s="14">
        <v>1493</v>
      </c>
      <c r="H117" s="14">
        <v>1667</v>
      </c>
      <c r="I117" s="14">
        <v>1893</v>
      </c>
      <c r="J117" s="14">
        <v>1989</v>
      </c>
      <c r="K117" s="14">
        <v>2042</v>
      </c>
      <c r="L117" s="14">
        <v>1879</v>
      </c>
      <c r="M117" s="14">
        <v>2289</v>
      </c>
      <c r="N117" s="14">
        <v>2350</v>
      </c>
      <c r="O117" s="14">
        <v>2435</v>
      </c>
      <c r="P117" s="14">
        <v>2189</v>
      </c>
      <c r="Q117" s="14">
        <v>1839</v>
      </c>
      <c r="R117" s="14">
        <v>1478</v>
      </c>
      <c r="S117" s="14">
        <v>1224</v>
      </c>
      <c r="T117" s="14">
        <v>815</v>
      </c>
      <c r="U117" s="14">
        <v>538</v>
      </c>
      <c r="V117" s="16">
        <v>553</v>
      </c>
      <c r="W117" s="15">
        <v>0</v>
      </c>
      <c r="X117" s="15">
        <v>8</v>
      </c>
      <c r="Y117" s="15">
        <v>24</v>
      </c>
      <c r="Z117" s="15">
        <v>109</v>
      </c>
      <c r="AA117" s="13" t="s">
        <v>18</v>
      </c>
      <c r="AB117" s="13"/>
    </row>
    <row r="118" spans="1:28" s="12" customFormat="1" ht="18" customHeight="1">
      <c r="A118" s="19"/>
      <c r="B118" s="19" t="s">
        <v>7</v>
      </c>
      <c r="C118" s="19"/>
      <c r="D118" s="18"/>
      <c r="E118" s="17">
        <v>14166</v>
      </c>
      <c r="F118" s="14">
        <v>663</v>
      </c>
      <c r="G118" s="14">
        <v>760</v>
      </c>
      <c r="H118" s="14">
        <v>893</v>
      </c>
      <c r="I118" s="14">
        <v>995</v>
      </c>
      <c r="J118" s="14">
        <v>1031</v>
      </c>
      <c r="K118" s="14">
        <v>1074</v>
      </c>
      <c r="L118" s="14">
        <v>996</v>
      </c>
      <c r="M118" s="14">
        <v>1188</v>
      </c>
      <c r="N118" s="14">
        <v>1187</v>
      </c>
      <c r="O118" s="14">
        <v>1220</v>
      </c>
      <c r="P118" s="14">
        <v>1046</v>
      </c>
      <c r="Q118" s="14">
        <v>879</v>
      </c>
      <c r="R118" s="14">
        <v>735</v>
      </c>
      <c r="S118" s="14">
        <v>576</v>
      </c>
      <c r="T118" s="14">
        <v>378</v>
      </c>
      <c r="U118" s="14">
        <v>239</v>
      </c>
      <c r="V118" s="16">
        <v>227</v>
      </c>
      <c r="W118" s="15">
        <v>0</v>
      </c>
      <c r="X118" s="14">
        <v>2</v>
      </c>
      <c r="Y118" s="14">
        <v>16</v>
      </c>
      <c r="Z118" s="14">
        <v>61</v>
      </c>
      <c r="AA118" s="13"/>
      <c r="AB118" s="13" t="s">
        <v>6</v>
      </c>
    </row>
    <row r="119" spans="1:28" s="12" customFormat="1" ht="18" customHeight="1">
      <c r="A119" s="19"/>
      <c r="B119" s="19" t="s">
        <v>5</v>
      </c>
      <c r="C119" s="19"/>
      <c r="D119" s="18"/>
      <c r="E119" s="17">
        <v>13960</v>
      </c>
      <c r="F119" s="14">
        <v>649</v>
      </c>
      <c r="G119" s="14">
        <v>733</v>
      </c>
      <c r="H119" s="14">
        <v>774</v>
      </c>
      <c r="I119" s="14">
        <v>898</v>
      </c>
      <c r="J119" s="14">
        <v>958</v>
      </c>
      <c r="K119" s="14">
        <v>968</v>
      </c>
      <c r="L119" s="14">
        <v>883</v>
      </c>
      <c r="M119" s="14">
        <v>1101</v>
      </c>
      <c r="N119" s="14">
        <v>1163</v>
      </c>
      <c r="O119" s="14">
        <v>1215</v>
      </c>
      <c r="P119" s="14">
        <v>1143</v>
      </c>
      <c r="Q119" s="14">
        <v>960</v>
      </c>
      <c r="R119" s="14">
        <v>743</v>
      </c>
      <c r="S119" s="14">
        <v>648</v>
      </c>
      <c r="T119" s="14">
        <v>437</v>
      </c>
      <c r="U119" s="14">
        <v>299</v>
      </c>
      <c r="V119" s="16">
        <v>326</v>
      </c>
      <c r="W119" s="15">
        <v>0</v>
      </c>
      <c r="X119" s="14">
        <v>6</v>
      </c>
      <c r="Y119" s="14">
        <v>8</v>
      </c>
      <c r="Z119" s="14">
        <v>48</v>
      </c>
      <c r="AA119" s="13"/>
      <c r="AB119" s="13" t="s">
        <v>4</v>
      </c>
    </row>
    <row r="120" spans="1:28" s="12" customFormat="1" ht="18" customHeight="1">
      <c r="A120" s="22" t="s">
        <v>17</v>
      </c>
      <c r="B120" s="21"/>
      <c r="C120" s="20"/>
      <c r="D120" s="18"/>
      <c r="E120" s="17">
        <v>41856</v>
      </c>
      <c r="F120" s="14">
        <v>2148</v>
      </c>
      <c r="G120" s="14">
        <v>2388</v>
      </c>
      <c r="H120" s="14">
        <v>2430</v>
      </c>
      <c r="I120" s="14">
        <v>2531</v>
      </c>
      <c r="J120" s="14">
        <v>2841</v>
      </c>
      <c r="K120" s="14">
        <v>2894</v>
      </c>
      <c r="L120" s="14">
        <v>3037</v>
      </c>
      <c r="M120" s="14">
        <v>3219</v>
      </c>
      <c r="N120" s="14">
        <v>3428</v>
      </c>
      <c r="O120" s="14">
        <v>3407</v>
      </c>
      <c r="P120" s="14">
        <v>3187</v>
      </c>
      <c r="Q120" s="14">
        <v>2584</v>
      </c>
      <c r="R120" s="14">
        <v>1806</v>
      </c>
      <c r="S120" s="14">
        <v>1726</v>
      </c>
      <c r="T120" s="14">
        <v>1253</v>
      </c>
      <c r="U120" s="14">
        <v>866</v>
      </c>
      <c r="V120" s="16">
        <v>1011</v>
      </c>
      <c r="W120" s="15">
        <v>1</v>
      </c>
      <c r="X120" s="15">
        <v>24</v>
      </c>
      <c r="Y120" s="15">
        <v>26</v>
      </c>
      <c r="Z120" s="15">
        <v>1049</v>
      </c>
      <c r="AA120" s="13" t="s">
        <v>16</v>
      </c>
      <c r="AB120" s="13"/>
    </row>
    <row r="121" spans="1:28" s="12" customFormat="1" ht="18" customHeight="1">
      <c r="A121" s="19"/>
      <c r="B121" s="19" t="s">
        <v>7</v>
      </c>
      <c r="C121" s="19"/>
      <c r="D121" s="18"/>
      <c r="E121" s="17">
        <v>20787</v>
      </c>
      <c r="F121" s="14">
        <v>1094</v>
      </c>
      <c r="G121" s="14">
        <v>1218</v>
      </c>
      <c r="H121" s="14">
        <v>1249</v>
      </c>
      <c r="I121" s="14">
        <v>1322</v>
      </c>
      <c r="J121" s="14">
        <v>1446</v>
      </c>
      <c r="K121" s="14">
        <v>1512</v>
      </c>
      <c r="L121" s="14">
        <v>1608</v>
      </c>
      <c r="M121" s="14">
        <v>1633</v>
      </c>
      <c r="N121" s="14">
        <v>1741</v>
      </c>
      <c r="O121" s="14">
        <v>1650</v>
      </c>
      <c r="P121" s="14">
        <v>1555</v>
      </c>
      <c r="Q121" s="14">
        <v>1214</v>
      </c>
      <c r="R121" s="14">
        <v>856</v>
      </c>
      <c r="S121" s="14">
        <v>770</v>
      </c>
      <c r="T121" s="14">
        <v>579</v>
      </c>
      <c r="U121" s="14">
        <v>385</v>
      </c>
      <c r="V121" s="16">
        <v>399</v>
      </c>
      <c r="W121" s="15">
        <v>0</v>
      </c>
      <c r="X121" s="14">
        <v>16</v>
      </c>
      <c r="Y121" s="14">
        <v>19</v>
      </c>
      <c r="Z121" s="14">
        <v>521</v>
      </c>
      <c r="AA121" s="13"/>
      <c r="AB121" s="13" t="s">
        <v>6</v>
      </c>
    </row>
    <row r="122" spans="1:28" s="12" customFormat="1" ht="18" customHeight="1">
      <c r="A122" s="19"/>
      <c r="B122" s="19" t="s">
        <v>5</v>
      </c>
      <c r="C122" s="19"/>
      <c r="D122" s="18"/>
      <c r="E122" s="17">
        <v>21069</v>
      </c>
      <c r="F122" s="14">
        <v>1054</v>
      </c>
      <c r="G122" s="14">
        <v>1170</v>
      </c>
      <c r="H122" s="14">
        <v>1181</v>
      </c>
      <c r="I122" s="14">
        <v>1209</v>
      </c>
      <c r="J122" s="14">
        <v>1395</v>
      </c>
      <c r="K122" s="14">
        <v>1382</v>
      </c>
      <c r="L122" s="14">
        <v>1429</v>
      </c>
      <c r="M122" s="14">
        <v>1586</v>
      </c>
      <c r="N122" s="14">
        <v>1687</v>
      </c>
      <c r="O122" s="14">
        <v>1757</v>
      </c>
      <c r="P122" s="14">
        <v>1632</v>
      </c>
      <c r="Q122" s="14">
        <v>1370</v>
      </c>
      <c r="R122" s="14">
        <v>950</v>
      </c>
      <c r="S122" s="14">
        <v>956</v>
      </c>
      <c r="T122" s="14">
        <v>674</v>
      </c>
      <c r="U122" s="14">
        <v>481</v>
      </c>
      <c r="V122" s="16">
        <v>612</v>
      </c>
      <c r="W122" s="15">
        <v>1</v>
      </c>
      <c r="X122" s="14">
        <v>8</v>
      </c>
      <c r="Y122" s="14">
        <v>7</v>
      </c>
      <c r="Z122" s="14">
        <v>528</v>
      </c>
      <c r="AA122" s="13"/>
      <c r="AB122" s="13" t="s">
        <v>4</v>
      </c>
    </row>
    <row r="123" spans="1:28" s="12" customFormat="1" ht="18" customHeight="1">
      <c r="A123" s="22" t="s">
        <v>15</v>
      </c>
      <c r="B123" s="21"/>
      <c r="C123" s="20"/>
      <c r="D123" s="18"/>
      <c r="E123" s="17">
        <v>32806</v>
      </c>
      <c r="F123" s="14">
        <v>1743</v>
      </c>
      <c r="G123" s="14">
        <v>2071</v>
      </c>
      <c r="H123" s="14">
        <v>2071</v>
      </c>
      <c r="I123" s="14">
        <v>2239</v>
      </c>
      <c r="J123" s="14">
        <v>2314</v>
      </c>
      <c r="K123" s="14">
        <v>2317</v>
      </c>
      <c r="L123" s="14">
        <v>2401</v>
      </c>
      <c r="M123" s="14">
        <v>2674</v>
      </c>
      <c r="N123" s="14">
        <v>2805</v>
      </c>
      <c r="O123" s="14">
        <v>2828</v>
      </c>
      <c r="P123" s="14">
        <v>2467</v>
      </c>
      <c r="Q123" s="14">
        <v>2043</v>
      </c>
      <c r="R123" s="14">
        <v>1592</v>
      </c>
      <c r="S123" s="14">
        <v>1232</v>
      </c>
      <c r="T123" s="14">
        <v>790</v>
      </c>
      <c r="U123" s="14">
        <v>558</v>
      </c>
      <c r="V123" s="16">
        <v>539</v>
      </c>
      <c r="W123" s="15">
        <v>0</v>
      </c>
      <c r="X123" s="15">
        <v>13</v>
      </c>
      <c r="Y123" s="15">
        <v>27</v>
      </c>
      <c r="Z123" s="15">
        <v>82</v>
      </c>
      <c r="AA123" s="13" t="s">
        <v>14</v>
      </c>
      <c r="AB123" s="13"/>
    </row>
    <row r="124" spans="1:28" s="12" customFormat="1" ht="18" customHeight="1">
      <c r="A124" s="19"/>
      <c r="B124" s="19" t="s">
        <v>7</v>
      </c>
      <c r="C124" s="19"/>
      <c r="D124" s="18"/>
      <c r="E124" s="17">
        <v>16382</v>
      </c>
      <c r="F124" s="14">
        <v>879</v>
      </c>
      <c r="G124" s="14">
        <v>1061</v>
      </c>
      <c r="H124" s="14">
        <v>1055</v>
      </c>
      <c r="I124" s="14">
        <v>1159</v>
      </c>
      <c r="J124" s="14">
        <v>1138</v>
      </c>
      <c r="K124" s="14">
        <v>1194</v>
      </c>
      <c r="L124" s="14">
        <v>1247</v>
      </c>
      <c r="M124" s="14">
        <v>1341</v>
      </c>
      <c r="N124" s="14">
        <v>1435</v>
      </c>
      <c r="O124" s="14">
        <v>1408</v>
      </c>
      <c r="P124" s="14">
        <v>1211</v>
      </c>
      <c r="Q124" s="14">
        <v>1030</v>
      </c>
      <c r="R124" s="14">
        <v>761</v>
      </c>
      <c r="S124" s="14">
        <v>562</v>
      </c>
      <c r="T124" s="14">
        <v>365</v>
      </c>
      <c r="U124" s="14">
        <v>255</v>
      </c>
      <c r="V124" s="16">
        <v>201</v>
      </c>
      <c r="W124" s="15">
        <v>0</v>
      </c>
      <c r="X124" s="14">
        <v>7</v>
      </c>
      <c r="Y124" s="14">
        <v>22</v>
      </c>
      <c r="Z124" s="14">
        <v>51</v>
      </c>
      <c r="AA124" s="13"/>
      <c r="AB124" s="13" t="s">
        <v>6</v>
      </c>
    </row>
    <row r="125" spans="1:28" s="12" customFormat="1" ht="18" customHeight="1">
      <c r="A125" s="19"/>
      <c r="B125" s="19" t="s">
        <v>5</v>
      </c>
      <c r="C125" s="19"/>
      <c r="D125" s="18"/>
      <c r="E125" s="17">
        <v>16424</v>
      </c>
      <c r="F125" s="14">
        <v>864</v>
      </c>
      <c r="G125" s="14">
        <v>1010</v>
      </c>
      <c r="H125" s="14">
        <v>1016</v>
      </c>
      <c r="I125" s="14">
        <v>1080</v>
      </c>
      <c r="J125" s="14">
        <v>1176</v>
      </c>
      <c r="K125" s="14">
        <v>1123</v>
      </c>
      <c r="L125" s="14">
        <v>1154</v>
      </c>
      <c r="M125" s="14">
        <v>1333</v>
      </c>
      <c r="N125" s="14">
        <v>1370</v>
      </c>
      <c r="O125" s="14">
        <v>1420</v>
      </c>
      <c r="P125" s="14">
        <v>1256</v>
      </c>
      <c r="Q125" s="14">
        <v>1013</v>
      </c>
      <c r="R125" s="14">
        <v>831</v>
      </c>
      <c r="S125" s="14">
        <v>670</v>
      </c>
      <c r="T125" s="14">
        <v>425</v>
      </c>
      <c r="U125" s="14">
        <v>303</v>
      </c>
      <c r="V125" s="16">
        <v>338</v>
      </c>
      <c r="W125" s="15">
        <v>0</v>
      </c>
      <c r="X125" s="14">
        <v>6</v>
      </c>
      <c r="Y125" s="14">
        <v>5</v>
      </c>
      <c r="Z125" s="14">
        <v>31</v>
      </c>
      <c r="AA125" s="13"/>
      <c r="AB125" s="13" t="s">
        <v>4</v>
      </c>
    </row>
    <row r="126" spans="1:28" s="12" customFormat="1" ht="18" customHeight="1">
      <c r="A126" s="22" t="s">
        <v>13</v>
      </c>
      <c r="B126" s="21"/>
      <c r="C126" s="20"/>
      <c r="D126" s="18"/>
      <c r="E126" s="17">
        <v>24585</v>
      </c>
      <c r="F126" s="14">
        <v>1115</v>
      </c>
      <c r="G126" s="14">
        <v>1375</v>
      </c>
      <c r="H126" s="14">
        <v>1416</v>
      </c>
      <c r="I126" s="14">
        <v>1500</v>
      </c>
      <c r="J126" s="14">
        <v>1624</v>
      </c>
      <c r="K126" s="14">
        <v>1691</v>
      </c>
      <c r="L126" s="14">
        <v>1706</v>
      </c>
      <c r="M126" s="14">
        <v>1965</v>
      </c>
      <c r="N126" s="14">
        <v>2020</v>
      </c>
      <c r="O126" s="14">
        <v>2123</v>
      </c>
      <c r="P126" s="14">
        <v>1906</v>
      </c>
      <c r="Q126" s="14">
        <v>1617</v>
      </c>
      <c r="R126" s="14">
        <v>1252</v>
      </c>
      <c r="S126" s="14">
        <v>1052</v>
      </c>
      <c r="T126" s="14">
        <v>761</v>
      </c>
      <c r="U126" s="14">
        <v>524</v>
      </c>
      <c r="V126" s="16">
        <v>520</v>
      </c>
      <c r="W126" s="15">
        <v>0</v>
      </c>
      <c r="X126" s="15">
        <v>16</v>
      </c>
      <c r="Y126" s="15">
        <v>20</v>
      </c>
      <c r="Z126" s="15">
        <v>382</v>
      </c>
      <c r="AA126" s="13" t="s">
        <v>12</v>
      </c>
      <c r="AB126" s="13"/>
    </row>
    <row r="127" spans="1:28" s="12" customFormat="1" ht="18" customHeight="1">
      <c r="A127" s="19"/>
      <c r="B127" s="19" t="s">
        <v>7</v>
      </c>
      <c r="C127" s="19"/>
      <c r="D127" s="18"/>
      <c r="E127" s="17">
        <v>12243</v>
      </c>
      <c r="F127" s="14">
        <v>575</v>
      </c>
      <c r="G127" s="14">
        <v>708</v>
      </c>
      <c r="H127" s="14">
        <v>732</v>
      </c>
      <c r="I127" s="14">
        <v>790</v>
      </c>
      <c r="J127" s="14">
        <v>830</v>
      </c>
      <c r="K127" s="14">
        <v>875</v>
      </c>
      <c r="L127" s="14">
        <v>882</v>
      </c>
      <c r="M127" s="14">
        <v>1029</v>
      </c>
      <c r="N127" s="14">
        <v>1009</v>
      </c>
      <c r="O127" s="14">
        <v>1059</v>
      </c>
      <c r="P127" s="14">
        <v>912</v>
      </c>
      <c r="Q127" s="14">
        <v>733</v>
      </c>
      <c r="R127" s="14">
        <v>618</v>
      </c>
      <c r="S127" s="14">
        <v>471</v>
      </c>
      <c r="T127" s="14">
        <v>349</v>
      </c>
      <c r="U127" s="14">
        <v>225</v>
      </c>
      <c r="V127" s="16">
        <v>223</v>
      </c>
      <c r="W127" s="15">
        <v>0</v>
      </c>
      <c r="X127" s="14">
        <v>8</v>
      </c>
      <c r="Y127" s="14">
        <v>16</v>
      </c>
      <c r="Z127" s="14">
        <v>199</v>
      </c>
      <c r="AA127" s="13"/>
      <c r="AB127" s="13" t="s">
        <v>6</v>
      </c>
    </row>
    <row r="128" spans="1:28" s="12" customFormat="1" ht="18" customHeight="1">
      <c r="A128" s="19"/>
      <c r="B128" s="19" t="s">
        <v>5</v>
      </c>
      <c r="C128" s="19"/>
      <c r="D128" s="18"/>
      <c r="E128" s="17">
        <v>12342</v>
      </c>
      <c r="F128" s="14">
        <v>540</v>
      </c>
      <c r="G128" s="14">
        <v>667</v>
      </c>
      <c r="H128" s="14">
        <v>684</v>
      </c>
      <c r="I128" s="14">
        <v>710</v>
      </c>
      <c r="J128" s="14">
        <v>794</v>
      </c>
      <c r="K128" s="14">
        <v>816</v>
      </c>
      <c r="L128" s="14">
        <v>824</v>
      </c>
      <c r="M128" s="14">
        <v>936</v>
      </c>
      <c r="N128" s="14">
        <v>1011</v>
      </c>
      <c r="O128" s="14">
        <v>1064</v>
      </c>
      <c r="P128" s="14">
        <v>994</v>
      </c>
      <c r="Q128" s="14">
        <v>884</v>
      </c>
      <c r="R128" s="14">
        <v>634</v>
      </c>
      <c r="S128" s="14">
        <v>581</v>
      </c>
      <c r="T128" s="14">
        <v>412</v>
      </c>
      <c r="U128" s="14">
        <v>299</v>
      </c>
      <c r="V128" s="16">
        <v>297</v>
      </c>
      <c r="W128" s="15">
        <v>0</v>
      </c>
      <c r="X128" s="14">
        <v>8</v>
      </c>
      <c r="Y128" s="14">
        <v>4</v>
      </c>
      <c r="Z128" s="14">
        <v>183</v>
      </c>
      <c r="AA128" s="13"/>
      <c r="AB128" s="13" t="s">
        <v>4</v>
      </c>
    </row>
    <row r="129" spans="1:28" s="12" customFormat="1" ht="18" customHeight="1">
      <c r="A129" s="22" t="s">
        <v>11</v>
      </c>
      <c r="B129" s="21"/>
      <c r="C129" s="20"/>
      <c r="D129" s="18"/>
      <c r="E129" s="17">
        <v>24247</v>
      </c>
      <c r="F129" s="14">
        <v>1119</v>
      </c>
      <c r="G129" s="14">
        <v>1362</v>
      </c>
      <c r="H129" s="14">
        <v>1434</v>
      </c>
      <c r="I129" s="14">
        <v>1472</v>
      </c>
      <c r="J129" s="14">
        <v>1674</v>
      </c>
      <c r="K129" s="14">
        <v>1580</v>
      </c>
      <c r="L129" s="14">
        <v>1698</v>
      </c>
      <c r="M129" s="14">
        <v>1961</v>
      </c>
      <c r="N129" s="14">
        <v>2018</v>
      </c>
      <c r="O129" s="14">
        <v>2176</v>
      </c>
      <c r="P129" s="14">
        <v>1912</v>
      </c>
      <c r="Q129" s="14">
        <v>1506</v>
      </c>
      <c r="R129" s="14">
        <v>1143</v>
      </c>
      <c r="S129" s="14">
        <v>1069</v>
      </c>
      <c r="T129" s="14">
        <v>724</v>
      </c>
      <c r="U129" s="14">
        <v>462</v>
      </c>
      <c r="V129" s="16">
        <v>564</v>
      </c>
      <c r="W129" s="15">
        <v>0</v>
      </c>
      <c r="X129" s="15">
        <v>9</v>
      </c>
      <c r="Y129" s="15">
        <v>24</v>
      </c>
      <c r="Z129" s="15">
        <v>340</v>
      </c>
      <c r="AA129" s="13" t="s">
        <v>10</v>
      </c>
      <c r="AB129" s="13"/>
    </row>
    <row r="130" spans="1:28" s="12" customFormat="1" ht="18" customHeight="1">
      <c r="A130" s="19"/>
      <c r="B130" s="19" t="s">
        <v>7</v>
      </c>
      <c r="C130" s="19"/>
      <c r="D130" s="18"/>
      <c r="E130" s="17">
        <v>12079</v>
      </c>
      <c r="F130" s="14">
        <v>575</v>
      </c>
      <c r="G130" s="14">
        <v>719</v>
      </c>
      <c r="H130" s="14">
        <v>729</v>
      </c>
      <c r="I130" s="14">
        <v>760</v>
      </c>
      <c r="J130" s="14">
        <v>844</v>
      </c>
      <c r="K130" s="14">
        <v>840</v>
      </c>
      <c r="L130" s="14">
        <v>897</v>
      </c>
      <c r="M130" s="14">
        <v>1018</v>
      </c>
      <c r="N130" s="14">
        <v>1012</v>
      </c>
      <c r="O130" s="14">
        <v>1089</v>
      </c>
      <c r="P130" s="14">
        <v>929</v>
      </c>
      <c r="Q130" s="14">
        <v>707</v>
      </c>
      <c r="R130" s="14">
        <v>559</v>
      </c>
      <c r="S130" s="14">
        <v>477</v>
      </c>
      <c r="T130" s="14">
        <v>344</v>
      </c>
      <c r="U130" s="14">
        <v>193</v>
      </c>
      <c r="V130" s="16">
        <v>200</v>
      </c>
      <c r="W130" s="15">
        <v>0</v>
      </c>
      <c r="X130" s="14">
        <v>2</v>
      </c>
      <c r="Y130" s="14">
        <v>23</v>
      </c>
      <c r="Z130" s="14">
        <v>162</v>
      </c>
      <c r="AA130" s="13"/>
      <c r="AB130" s="13" t="s">
        <v>6</v>
      </c>
    </row>
    <row r="131" spans="1:28" s="12" customFormat="1" ht="18" customHeight="1">
      <c r="A131" s="19"/>
      <c r="B131" s="19" t="s">
        <v>5</v>
      </c>
      <c r="C131" s="19"/>
      <c r="D131" s="18"/>
      <c r="E131" s="17">
        <v>12168</v>
      </c>
      <c r="F131" s="14">
        <v>544</v>
      </c>
      <c r="G131" s="14">
        <v>643</v>
      </c>
      <c r="H131" s="14">
        <v>705</v>
      </c>
      <c r="I131" s="14">
        <v>712</v>
      </c>
      <c r="J131" s="14">
        <v>830</v>
      </c>
      <c r="K131" s="14">
        <v>740</v>
      </c>
      <c r="L131" s="14">
        <v>801</v>
      </c>
      <c r="M131" s="14">
        <v>943</v>
      </c>
      <c r="N131" s="14">
        <v>1006</v>
      </c>
      <c r="O131" s="14">
        <v>1087</v>
      </c>
      <c r="P131" s="14">
        <v>983</v>
      </c>
      <c r="Q131" s="14">
        <v>799</v>
      </c>
      <c r="R131" s="14">
        <v>584</v>
      </c>
      <c r="S131" s="14">
        <v>592</v>
      </c>
      <c r="T131" s="14">
        <v>380</v>
      </c>
      <c r="U131" s="14">
        <v>269</v>
      </c>
      <c r="V131" s="16">
        <v>364</v>
      </c>
      <c r="W131" s="15">
        <v>0</v>
      </c>
      <c r="X131" s="14">
        <v>7</v>
      </c>
      <c r="Y131" s="14">
        <v>1</v>
      </c>
      <c r="Z131" s="14">
        <v>178</v>
      </c>
      <c r="AA131" s="13"/>
      <c r="AB131" s="13" t="s">
        <v>4</v>
      </c>
    </row>
    <row r="132" spans="1:28" s="12" customFormat="1" ht="18" customHeight="1">
      <c r="A132" s="22" t="s">
        <v>9</v>
      </c>
      <c r="B132" s="21"/>
      <c r="C132" s="20"/>
      <c r="D132" s="18"/>
      <c r="E132" s="17">
        <v>35881</v>
      </c>
      <c r="F132" s="14">
        <v>1774</v>
      </c>
      <c r="G132" s="14">
        <v>1801</v>
      </c>
      <c r="H132" s="14">
        <v>2008</v>
      </c>
      <c r="I132" s="14">
        <v>2152</v>
      </c>
      <c r="J132" s="14">
        <v>2518</v>
      </c>
      <c r="K132" s="14">
        <v>2537</v>
      </c>
      <c r="L132" s="14">
        <v>2540</v>
      </c>
      <c r="M132" s="14">
        <v>2824</v>
      </c>
      <c r="N132" s="14">
        <v>3061</v>
      </c>
      <c r="O132" s="14">
        <v>3190</v>
      </c>
      <c r="P132" s="14">
        <v>2776</v>
      </c>
      <c r="Q132" s="14">
        <v>2391</v>
      </c>
      <c r="R132" s="14">
        <v>1659</v>
      </c>
      <c r="S132" s="14">
        <v>1503</v>
      </c>
      <c r="T132" s="14">
        <v>1033</v>
      </c>
      <c r="U132" s="14">
        <v>828</v>
      </c>
      <c r="V132" s="16">
        <v>1099</v>
      </c>
      <c r="W132" s="15">
        <v>0</v>
      </c>
      <c r="X132" s="15">
        <v>15</v>
      </c>
      <c r="Y132" s="15">
        <v>28</v>
      </c>
      <c r="Z132" s="15">
        <v>144</v>
      </c>
      <c r="AA132" s="13" t="s">
        <v>8</v>
      </c>
      <c r="AB132" s="13"/>
    </row>
    <row r="133" spans="1:28" s="12" customFormat="1" ht="18" customHeight="1">
      <c r="A133" s="19"/>
      <c r="B133" s="19" t="s">
        <v>7</v>
      </c>
      <c r="C133" s="19"/>
      <c r="D133" s="18"/>
      <c r="E133" s="17">
        <v>17588</v>
      </c>
      <c r="F133" s="14">
        <v>901</v>
      </c>
      <c r="G133" s="14">
        <v>925</v>
      </c>
      <c r="H133" s="14">
        <v>1068</v>
      </c>
      <c r="I133" s="14">
        <v>1091</v>
      </c>
      <c r="J133" s="14">
        <v>1245</v>
      </c>
      <c r="K133" s="14">
        <v>1328</v>
      </c>
      <c r="L133" s="14">
        <v>1324</v>
      </c>
      <c r="M133" s="14">
        <v>1421</v>
      </c>
      <c r="N133" s="14">
        <v>1528</v>
      </c>
      <c r="O133" s="14">
        <v>1526</v>
      </c>
      <c r="P133" s="14">
        <v>1297</v>
      </c>
      <c r="Q133" s="14">
        <v>1148</v>
      </c>
      <c r="R133" s="14">
        <v>780</v>
      </c>
      <c r="S133" s="14">
        <v>657</v>
      </c>
      <c r="T133" s="14">
        <v>484</v>
      </c>
      <c r="U133" s="14">
        <v>358</v>
      </c>
      <c r="V133" s="16">
        <v>395</v>
      </c>
      <c r="W133" s="15">
        <v>0</v>
      </c>
      <c r="X133" s="14">
        <v>11</v>
      </c>
      <c r="Y133" s="14">
        <v>27</v>
      </c>
      <c r="Z133" s="14">
        <v>74</v>
      </c>
      <c r="AA133" s="13"/>
      <c r="AB133" s="13" t="s">
        <v>6</v>
      </c>
    </row>
    <row r="134" spans="1:28" s="12" customFormat="1" ht="15" customHeight="1">
      <c r="A134" s="19"/>
      <c r="B134" s="19" t="s">
        <v>5</v>
      </c>
      <c r="C134" s="19"/>
      <c r="D134" s="18"/>
      <c r="E134" s="17">
        <v>18293</v>
      </c>
      <c r="F134" s="14">
        <v>873</v>
      </c>
      <c r="G134" s="14">
        <v>876</v>
      </c>
      <c r="H134" s="14">
        <v>940</v>
      </c>
      <c r="I134" s="14">
        <v>1061</v>
      </c>
      <c r="J134" s="14">
        <v>1273</v>
      </c>
      <c r="K134" s="14">
        <v>1209</v>
      </c>
      <c r="L134" s="14">
        <v>1216</v>
      </c>
      <c r="M134" s="14">
        <v>1403</v>
      </c>
      <c r="N134" s="14">
        <v>1533</v>
      </c>
      <c r="O134" s="14">
        <v>1664</v>
      </c>
      <c r="P134" s="14">
        <v>1479</v>
      </c>
      <c r="Q134" s="14">
        <v>1243</v>
      </c>
      <c r="R134" s="14">
        <v>879</v>
      </c>
      <c r="S134" s="14">
        <v>846</v>
      </c>
      <c r="T134" s="14">
        <v>549</v>
      </c>
      <c r="U134" s="14">
        <v>470</v>
      </c>
      <c r="V134" s="16">
        <v>704</v>
      </c>
      <c r="W134" s="15">
        <v>0</v>
      </c>
      <c r="X134" s="14">
        <v>4</v>
      </c>
      <c r="Y134" s="14">
        <v>1</v>
      </c>
      <c r="Z134" s="14">
        <v>70</v>
      </c>
      <c r="AA134" s="13"/>
      <c r="AB134" s="13" t="s">
        <v>4</v>
      </c>
    </row>
    <row r="135" spans="1:28" ht="5.25" customHeight="1">
      <c r="A135" s="11"/>
      <c r="B135" s="11"/>
      <c r="C135" s="11"/>
      <c r="D135" s="10"/>
      <c r="E135" s="9"/>
      <c r="F135" s="6"/>
      <c r="G135" s="8"/>
      <c r="H135" s="9"/>
      <c r="I135" s="6"/>
      <c r="J135" s="8"/>
      <c r="K135" s="7"/>
      <c r="L135" s="6"/>
      <c r="M135" s="7"/>
      <c r="N135" s="9"/>
      <c r="O135" s="6"/>
      <c r="P135" s="8"/>
      <c r="Q135" s="6"/>
      <c r="R135" s="7"/>
      <c r="S135" s="6"/>
      <c r="T135" s="7"/>
      <c r="U135" s="6"/>
      <c r="V135" s="7"/>
      <c r="W135" s="6"/>
      <c r="X135" s="6"/>
      <c r="Y135" s="6"/>
      <c r="Z135" s="6"/>
      <c r="AA135" s="5"/>
      <c r="AB135" s="5"/>
    </row>
    <row r="136" spans="1:28" ht="6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4"/>
      <c r="AB136" s="4"/>
    </row>
    <row r="137" spans="1:28" ht="14.25" customHeight="1">
      <c r="A137" s="3" t="s">
        <v>3</v>
      </c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 t="s">
        <v>2</v>
      </c>
      <c r="S137" s="3"/>
      <c r="T137" s="3"/>
      <c r="U137" s="3"/>
      <c r="V137" s="3"/>
      <c r="W137" s="3"/>
      <c r="X137" s="3"/>
      <c r="Y137" s="3"/>
      <c r="Z137" s="3"/>
      <c r="AA137" s="3"/>
      <c r="AB137" s="3"/>
    </row>
    <row r="138" spans="1:28" ht="12" customHeight="1">
      <c r="A138" s="3" t="s">
        <v>1</v>
      </c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 t="s">
        <v>0</v>
      </c>
      <c r="S138" s="3"/>
      <c r="T138" s="3"/>
      <c r="U138" s="3"/>
      <c r="V138" s="3"/>
      <c r="W138" s="3"/>
      <c r="X138" s="3"/>
      <c r="Y138" s="3"/>
      <c r="Z138" s="3"/>
      <c r="AA138" s="3"/>
      <c r="AB138" s="3"/>
    </row>
    <row r="139" spans="1:28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</row>
  </sheetData>
  <mergeCells count="14">
    <mergeCell ref="A106:D110"/>
    <mergeCell ref="F106:Z106"/>
    <mergeCell ref="AA106:AB110"/>
    <mergeCell ref="F4:Z4"/>
    <mergeCell ref="AA10:AB10"/>
    <mergeCell ref="A10:D10"/>
    <mergeCell ref="AA4:AB8"/>
    <mergeCell ref="A4:D8"/>
    <mergeCell ref="A39:D43"/>
    <mergeCell ref="F39:Z39"/>
    <mergeCell ref="AA39:AB43"/>
    <mergeCell ref="A71:D75"/>
    <mergeCell ref="F71:Z71"/>
    <mergeCell ref="AA71:AB75"/>
  </mergeCells>
  <pageMargins left="0.47244094488188981" right="0" top="0.19685039370078741" bottom="0" header="0.39370078740157483" footer="7.874015748031496E-2"/>
  <pageSetup paperSize="9" scale="90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6"/>
  <sheetViews>
    <sheetView showGridLines="0" topLeftCell="A23" workbookViewId="0">
      <selection activeCell="K33" sqref="K33:O37"/>
    </sheetView>
  </sheetViews>
  <sheetFormatPr defaultColWidth="7.25" defaultRowHeight="21.75"/>
  <cols>
    <col min="1" max="1" width="1.25" style="70" customWidth="1"/>
    <col min="2" max="2" width="4.75" style="70" customWidth="1"/>
    <col min="3" max="3" width="3.375" style="70" customWidth="1"/>
    <col min="4" max="4" width="4.625" style="70" customWidth="1"/>
    <col min="5" max="5" width="8.25" style="70" hidden="1" customWidth="1"/>
    <col min="6" max="6" width="9.25" style="70" customWidth="1"/>
    <col min="7" max="7" width="8.5" style="70" customWidth="1"/>
    <col min="8" max="9" width="8.25" style="70" customWidth="1"/>
    <col min="10" max="10" width="9" style="70" customWidth="1"/>
    <col min="11" max="14" width="5.125" style="70" customWidth="1"/>
    <col min="15" max="15" width="14.25" style="70" customWidth="1"/>
    <col min="16" max="16" width="0.75" style="70" customWidth="1"/>
    <col min="17" max="17" width="24.25" style="70" customWidth="1"/>
    <col min="18" max="18" width="0.375" style="70" customWidth="1"/>
    <col min="19" max="19" width="3.25" style="70" customWidth="1"/>
    <col min="20" max="16384" width="7.25" style="70"/>
  </cols>
  <sheetData>
    <row r="1" spans="1:17" s="106" customFormat="1">
      <c r="B1" s="106" t="s">
        <v>66</v>
      </c>
      <c r="C1" s="108">
        <v>1.1000000000000001</v>
      </c>
      <c r="D1" s="106" t="s">
        <v>183</v>
      </c>
    </row>
    <row r="2" spans="1:17" s="105" customFormat="1">
      <c r="B2" s="106" t="s">
        <v>64</v>
      </c>
      <c r="C2" s="108">
        <v>1.1000000000000001</v>
      </c>
      <c r="D2" s="106" t="s">
        <v>182</v>
      </c>
    </row>
    <row r="3" spans="1:17" ht="3" customHeight="1">
      <c r="A3" s="73"/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</row>
    <row r="4" spans="1:17" s="72" customFormat="1" ht="17.45" customHeight="1">
      <c r="A4" s="307" t="s">
        <v>152</v>
      </c>
      <c r="B4" s="307"/>
      <c r="C4" s="307"/>
      <c r="D4" s="308"/>
      <c r="E4" s="319" t="s">
        <v>158</v>
      </c>
      <c r="F4" s="319"/>
      <c r="G4" s="319"/>
      <c r="H4" s="319"/>
      <c r="I4" s="319"/>
      <c r="J4" s="320"/>
      <c r="K4" s="321" t="s">
        <v>181</v>
      </c>
      <c r="L4" s="319"/>
      <c r="M4" s="319"/>
      <c r="N4" s="320"/>
      <c r="O4" s="165" t="s">
        <v>157</v>
      </c>
      <c r="P4" s="313" t="s">
        <v>60</v>
      </c>
      <c r="Q4" s="314"/>
    </row>
    <row r="5" spans="1:17" s="72" customFormat="1" ht="17.45" customHeight="1">
      <c r="A5" s="309"/>
      <c r="B5" s="309"/>
      <c r="C5" s="309"/>
      <c r="D5" s="310"/>
      <c r="E5" s="302" t="s">
        <v>156</v>
      </c>
      <c r="F5" s="302"/>
      <c r="G5" s="302"/>
      <c r="H5" s="302"/>
      <c r="I5" s="302"/>
      <c r="J5" s="303"/>
      <c r="K5" s="301" t="s">
        <v>180</v>
      </c>
      <c r="L5" s="302"/>
      <c r="M5" s="302"/>
      <c r="N5" s="303"/>
      <c r="O5" s="157" t="s">
        <v>155</v>
      </c>
      <c r="P5" s="315"/>
      <c r="Q5" s="316"/>
    </row>
    <row r="6" spans="1:17" s="72" customFormat="1" ht="17.45" customHeight="1">
      <c r="A6" s="309"/>
      <c r="B6" s="309"/>
      <c r="C6" s="309"/>
      <c r="D6" s="310"/>
      <c r="E6" s="164"/>
      <c r="F6" s="163"/>
      <c r="G6" s="163"/>
      <c r="H6" s="163"/>
      <c r="I6" s="163"/>
      <c r="J6" s="163"/>
      <c r="K6" s="163"/>
      <c r="L6" s="163"/>
      <c r="M6" s="163"/>
      <c r="N6" s="163"/>
      <c r="O6" s="161" t="s">
        <v>154</v>
      </c>
      <c r="P6" s="315"/>
      <c r="Q6" s="316"/>
    </row>
    <row r="7" spans="1:17" s="72" customFormat="1" ht="17.45" customHeight="1">
      <c r="A7" s="309"/>
      <c r="B7" s="309"/>
      <c r="C7" s="309"/>
      <c r="D7" s="310"/>
      <c r="E7" s="162">
        <v>2555</v>
      </c>
      <c r="F7" s="148">
        <v>2556</v>
      </c>
      <c r="G7" s="162">
        <v>2557</v>
      </c>
      <c r="H7" s="147">
        <v>2558</v>
      </c>
      <c r="I7" s="162">
        <v>2559</v>
      </c>
      <c r="J7" s="162">
        <v>2560</v>
      </c>
      <c r="K7" s="162">
        <v>2557</v>
      </c>
      <c r="L7" s="148">
        <v>2558</v>
      </c>
      <c r="M7" s="162">
        <v>2559</v>
      </c>
      <c r="N7" s="162">
        <v>2560</v>
      </c>
      <c r="O7" s="161" t="s">
        <v>153</v>
      </c>
      <c r="P7" s="315"/>
      <c r="Q7" s="316"/>
    </row>
    <row r="8" spans="1:17" s="72" customFormat="1" ht="17.45" customHeight="1">
      <c r="A8" s="311"/>
      <c r="B8" s="311"/>
      <c r="C8" s="311"/>
      <c r="D8" s="312"/>
      <c r="E8" s="160" t="s">
        <v>151</v>
      </c>
      <c r="F8" s="160" t="s">
        <v>150</v>
      </c>
      <c r="G8" s="159" t="s">
        <v>149</v>
      </c>
      <c r="H8" s="159" t="s">
        <v>148</v>
      </c>
      <c r="I8" s="158" t="s">
        <v>147</v>
      </c>
      <c r="J8" s="158" t="s">
        <v>146</v>
      </c>
      <c r="K8" s="159" t="s">
        <v>149</v>
      </c>
      <c r="L8" s="159" t="s">
        <v>148</v>
      </c>
      <c r="M8" s="158" t="s">
        <v>147</v>
      </c>
      <c r="N8" s="158" t="s">
        <v>146</v>
      </c>
      <c r="O8" s="157" t="s">
        <v>145</v>
      </c>
      <c r="P8" s="317"/>
      <c r="Q8" s="318"/>
    </row>
    <row r="9" spans="1:17" s="152" customFormat="1" ht="19.5" customHeight="1">
      <c r="A9" s="304" t="s">
        <v>118</v>
      </c>
      <c r="B9" s="304"/>
      <c r="C9" s="304"/>
      <c r="D9" s="305"/>
      <c r="E9" s="179">
        <v>2601167</v>
      </c>
      <c r="F9" s="178">
        <v>2610164</v>
      </c>
      <c r="G9" s="177">
        <v>2620517</v>
      </c>
      <c r="H9" s="177">
        <v>2628818</v>
      </c>
      <c r="I9" s="177">
        <v>2631435</v>
      </c>
      <c r="J9" s="177">
        <v>2639226</v>
      </c>
      <c r="K9" s="176">
        <v>0.39664174358392806</v>
      </c>
      <c r="L9" s="175">
        <v>0.31676955348887259</v>
      </c>
      <c r="M9" s="175">
        <f t="shared" ref="M9:M28" si="0">((I9-H9)*100)/H9</f>
        <v>9.9550444344188152E-2</v>
      </c>
      <c r="N9" s="175">
        <f t="shared" ref="N9:N28" si="1">((J9-I9)*100)/I9</f>
        <v>0.29607419525848067</v>
      </c>
      <c r="O9" s="174">
        <v>128.78064975619162</v>
      </c>
      <c r="P9" s="304" t="s">
        <v>49</v>
      </c>
      <c r="Q9" s="304"/>
    </row>
    <row r="10" spans="1:17" s="131" customFormat="1" ht="17.45" customHeight="1">
      <c r="A10" s="149" t="s">
        <v>113</v>
      </c>
      <c r="B10" s="151"/>
      <c r="C10" s="151"/>
      <c r="D10" s="150"/>
      <c r="E10" s="144">
        <v>445769</v>
      </c>
      <c r="F10" s="146">
        <v>448725</v>
      </c>
      <c r="G10" s="173">
        <v>452074</v>
      </c>
      <c r="H10" s="173">
        <v>455099</v>
      </c>
      <c r="I10" s="173">
        <v>457163</v>
      </c>
      <c r="J10" s="173">
        <v>460187</v>
      </c>
      <c r="K10" s="143">
        <v>0.74633684327817706</v>
      </c>
      <c r="L10" s="142">
        <v>0.66913823842999154</v>
      </c>
      <c r="M10" s="142">
        <f t="shared" si="0"/>
        <v>0.45352769397427811</v>
      </c>
      <c r="N10" s="142">
        <f t="shared" si="1"/>
        <v>0.6614708539404982</v>
      </c>
      <c r="O10" s="141">
        <v>609.03842794297486</v>
      </c>
      <c r="P10" s="133" t="s">
        <v>179</v>
      </c>
      <c r="Q10" s="133"/>
    </row>
    <row r="11" spans="1:17" s="131" customFormat="1" ht="17.45" customHeight="1">
      <c r="A11" s="149" t="s">
        <v>111</v>
      </c>
      <c r="B11" s="151"/>
      <c r="C11" s="151"/>
      <c r="D11" s="150"/>
      <c r="E11" s="144">
        <v>95005</v>
      </c>
      <c r="F11" s="146">
        <v>95262</v>
      </c>
      <c r="G11" s="173">
        <v>95673</v>
      </c>
      <c r="H11" s="173">
        <v>96032</v>
      </c>
      <c r="I11" s="173">
        <v>96048</v>
      </c>
      <c r="J11" s="173">
        <v>96241</v>
      </c>
      <c r="K11" s="143">
        <v>0.43144170813125904</v>
      </c>
      <c r="L11" s="142">
        <v>0.37523648260219705</v>
      </c>
      <c r="M11" s="142">
        <f t="shared" si="0"/>
        <v>1.6661112962345886E-2</v>
      </c>
      <c r="N11" s="142">
        <f t="shared" si="1"/>
        <v>0.20094119606863234</v>
      </c>
      <c r="O11" s="141">
        <v>52.971322359400958</v>
      </c>
      <c r="P11" s="133" t="s">
        <v>178</v>
      </c>
      <c r="Q11" s="133"/>
    </row>
    <row r="12" spans="1:17" s="131" customFormat="1" ht="17.45" customHeight="1">
      <c r="A12" s="149" t="s">
        <v>109</v>
      </c>
      <c r="B12" s="151"/>
      <c r="C12" s="151"/>
      <c r="D12" s="150"/>
      <c r="E12" s="144">
        <v>69364</v>
      </c>
      <c r="F12" s="146">
        <v>69737</v>
      </c>
      <c r="G12" s="173">
        <v>70022</v>
      </c>
      <c r="H12" s="173">
        <v>70363</v>
      </c>
      <c r="I12" s="173">
        <v>70527</v>
      </c>
      <c r="J12" s="173">
        <v>70668</v>
      </c>
      <c r="K12" s="143">
        <v>0.40867831997361515</v>
      </c>
      <c r="L12" s="142">
        <v>0.48698980320470708</v>
      </c>
      <c r="M12" s="142">
        <f t="shared" si="0"/>
        <v>0.23307704333243323</v>
      </c>
      <c r="N12" s="142">
        <f t="shared" si="1"/>
        <v>0.19992343357862946</v>
      </c>
      <c r="O12" s="141">
        <v>58.878273410545731</v>
      </c>
      <c r="P12" s="133" t="s">
        <v>177</v>
      </c>
      <c r="Q12" s="133"/>
    </row>
    <row r="13" spans="1:17" s="131" customFormat="1" ht="17.45" customHeight="1">
      <c r="A13" s="149" t="s">
        <v>107</v>
      </c>
      <c r="B13" s="151"/>
      <c r="C13" s="151"/>
      <c r="D13" s="150"/>
      <c r="E13" s="144">
        <v>81669</v>
      </c>
      <c r="F13" s="146">
        <v>81661</v>
      </c>
      <c r="G13" s="173">
        <v>81756</v>
      </c>
      <c r="H13" s="173">
        <v>81569</v>
      </c>
      <c r="I13" s="173">
        <v>81411</v>
      </c>
      <c r="J13" s="173">
        <v>81334</v>
      </c>
      <c r="K13" s="143">
        <v>0.11633460280917451</v>
      </c>
      <c r="L13" s="142">
        <v>-0.22872938989187339</v>
      </c>
      <c r="M13" s="142">
        <f t="shared" si="0"/>
        <v>-0.19370103838468045</v>
      </c>
      <c r="N13" s="142">
        <f t="shared" si="1"/>
        <v>-9.4581813268477227E-2</v>
      </c>
      <c r="O13" s="141">
        <v>178.85942863677246</v>
      </c>
      <c r="P13" s="133" t="s">
        <v>176</v>
      </c>
      <c r="Q13" s="133"/>
    </row>
    <row r="14" spans="1:17" s="131" customFormat="1" ht="17.45" customHeight="1">
      <c r="A14" s="149" t="s">
        <v>105</v>
      </c>
      <c r="B14" s="151"/>
      <c r="C14" s="151"/>
      <c r="D14" s="150"/>
      <c r="E14" s="144">
        <v>21025</v>
      </c>
      <c r="F14" s="146">
        <v>21017</v>
      </c>
      <c r="G14" s="173">
        <v>21099</v>
      </c>
      <c r="H14" s="173">
        <v>21190</v>
      </c>
      <c r="I14" s="173">
        <v>21170</v>
      </c>
      <c r="J14" s="173">
        <v>21191</v>
      </c>
      <c r="K14" s="143">
        <v>0.39016034638625874</v>
      </c>
      <c r="L14" s="142">
        <v>0.43130006161429452</v>
      </c>
      <c r="M14" s="142">
        <f t="shared" si="0"/>
        <v>-9.4384143463898063E-2</v>
      </c>
      <c r="N14" s="142">
        <f t="shared" si="1"/>
        <v>9.9196976854038735E-2</v>
      </c>
      <c r="O14" s="141">
        <v>96.81781838949172</v>
      </c>
      <c r="P14" s="133" t="s">
        <v>175</v>
      </c>
      <c r="Q14" s="133"/>
    </row>
    <row r="15" spans="1:17" s="131" customFormat="1" ht="17.45" customHeight="1">
      <c r="A15" s="149" t="s">
        <v>103</v>
      </c>
      <c r="B15" s="151"/>
      <c r="C15" s="151"/>
      <c r="D15" s="150"/>
      <c r="E15" s="144">
        <v>70665</v>
      </c>
      <c r="F15" s="146">
        <v>70753</v>
      </c>
      <c r="G15" s="173">
        <v>70993</v>
      </c>
      <c r="H15" s="173">
        <v>71308</v>
      </c>
      <c r="I15" s="173">
        <v>71403</v>
      </c>
      <c r="J15" s="173">
        <v>71716</v>
      </c>
      <c r="K15" s="143">
        <v>0.33920823145308326</v>
      </c>
      <c r="L15" s="142">
        <v>0.44370571746510218</v>
      </c>
      <c r="M15" s="142">
        <f t="shared" si="0"/>
        <v>0.13322488360352275</v>
      </c>
      <c r="N15" s="142">
        <f t="shared" si="1"/>
        <v>0.43835693178157781</v>
      </c>
      <c r="O15" s="141">
        <v>142.95396195123507</v>
      </c>
      <c r="P15" s="133" t="s">
        <v>174</v>
      </c>
      <c r="Q15" s="133"/>
    </row>
    <row r="16" spans="1:17" s="131" customFormat="1" ht="17.45" customHeight="1">
      <c r="A16" s="149" t="s">
        <v>101</v>
      </c>
      <c r="B16" s="151"/>
      <c r="C16" s="151"/>
      <c r="D16" s="150"/>
      <c r="E16" s="144">
        <v>80237</v>
      </c>
      <c r="F16" s="146">
        <v>80646</v>
      </c>
      <c r="G16" s="173">
        <v>81221</v>
      </c>
      <c r="H16" s="173">
        <v>81632</v>
      </c>
      <c r="I16" s="173">
        <v>82100</v>
      </c>
      <c r="J16" s="173">
        <v>82462</v>
      </c>
      <c r="K16" s="143">
        <v>0.71299258487711725</v>
      </c>
      <c r="L16" s="142">
        <v>0.50602676647665012</v>
      </c>
      <c r="M16" s="142">
        <f t="shared" si="0"/>
        <v>0.57330458643669147</v>
      </c>
      <c r="N16" s="142">
        <f t="shared" si="1"/>
        <v>0.44092570036540801</v>
      </c>
      <c r="O16" s="141">
        <v>163.64202834990684</v>
      </c>
      <c r="P16" s="133" t="s">
        <v>173</v>
      </c>
      <c r="Q16" s="133"/>
    </row>
    <row r="17" spans="1:17" s="131" customFormat="1" ht="17.45" customHeight="1">
      <c r="A17" s="149" t="s">
        <v>99</v>
      </c>
      <c r="B17" s="151"/>
      <c r="C17" s="151"/>
      <c r="D17" s="150"/>
      <c r="E17" s="144">
        <v>127517</v>
      </c>
      <c r="F17" s="146">
        <v>127938</v>
      </c>
      <c r="G17" s="173">
        <v>128257</v>
      </c>
      <c r="H17" s="173">
        <v>128513</v>
      </c>
      <c r="I17" s="173">
        <v>128611</v>
      </c>
      <c r="J17" s="173">
        <v>128946</v>
      </c>
      <c r="K17" s="143">
        <v>0.24933952383185606</v>
      </c>
      <c r="L17" s="142">
        <v>0.19959924214662747</v>
      </c>
      <c r="M17" s="142">
        <f t="shared" si="0"/>
        <v>7.6256876736205681E-2</v>
      </c>
      <c r="N17" s="142">
        <f t="shared" si="1"/>
        <v>0.2604753870197728</v>
      </c>
      <c r="O17" s="141">
        <v>90.28927775439854</v>
      </c>
      <c r="P17" s="133" t="s">
        <v>172</v>
      </c>
      <c r="Q17" s="133"/>
    </row>
    <row r="18" spans="1:17" s="131" customFormat="1" ht="17.45" customHeight="1">
      <c r="A18" s="149" t="s">
        <v>97</v>
      </c>
      <c r="B18" s="151"/>
      <c r="C18" s="151"/>
      <c r="D18" s="150"/>
      <c r="E18" s="144">
        <v>71850</v>
      </c>
      <c r="F18" s="146">
        <v>72085</v>
      </c>
      <c r="G18" s="173">
        <v>72021</v>
      </c>
      <c r="H18" s="173">
        <v>72039</v>
      </c>
      <c r="I18" s="173">
        <v>71944</v>
      </c>
      <c r="J18" s="173">
        <v>71922</v>
      </c>
      <c r="K18" s="143">
        <v>-8.8784074356662274E-2</v>
      </c>
      <c r="L18" s="142">
        <v>2.4992710459449327E-2</v>
      </c>
      <c r="M18" s="142">
        <f t="shared" si="0"/>
        <v>-0.13187301322894543</v>
      </c>
      <c r="N18" s="142">
        <f t="shared" si="1"/>
        <v>-3.0579339486267097E-2</v>
      </c>
      <c r="O18" s="141">
        <v>132.6988859655273</v>
      </c>
      <c r="P18" s="133" t="s">
        <v>171</v>
      </c>
      <c r="Q18" s="133"/>
    </row>
    <row r="19" spans="1:17" s="131" customFormat="1" ht="17.45" customHeight="1">
      <c r="A19" s="149" t="s">
        <v>95</v>
      </c>
      <c r="B19" s="151"/>
      <c r="C19" s="151"/>
      <c r="D19" s="150"/>
      <c r="E19" s="144">
        <v>127178</v>
      </c>
      <c r="F19" s="146">
        <v>127064</v>
      </c>
      <c r="G19" s="173">
        <v>127279</v>
      </c>
      <c r="H19" s="173">
        <v>127437</v>
      </c>
      <c r="I19" s="173">
        <v>127224</v>
      </c>
      <c r="J19" s="173">
        <v>127251</v>
      </c>
      <c r="K19" s="143">
        <v>0.16920606938235849</v>
      </c>
      <c r="L19" s="142">
        <v>0.12413673897500765</v>
      </c>
      <c r="M19" s="142">
        <f t="shared" si="0"/>
        <v>-0.16714141105016597</v>
      </c>
      <c r="N19" s="142">
        <f t="shared" si="1"/>
        <v>2.1222410865874362E-2</v>
      </c>
      <c r="O19" s="141">
        <v>187.96834770842904</v>
      </c>
      <c r="P19" s="133" t="s">
        <v>170</v>
      </c>
      <c r="Q19" s="133"/>
    </row>
    <row r="20" spans="1:17" s="131" customFormat="1" ht="17.45" customHeight="1">
      <c r="A20" s="149" t="s">
        <v>93</v>
      </c>
      <c r="B20" s="151"/>
      <c r="C20" s="151"/>
      <c r="D20" s="150"/>
      <c r="E20" s="144">
        <v>43394</v>
      </c>
      <c r="F20" s="146">
        <v>43435</v>
      </c>
      <c r="G20" s="173">
        <v>43403</v>
      </c>
      <c r="H20" s="173">
        <v>43348</v>
      </c>
      <c r="I20" s="173">
        <v>43288</v>
      </c>
      <c r="J20" s="173">
        <v>43300</v>
      </c>
      <c r="K20" s="143">
        <v>-7.3673304938413717E-2</v>
      </c>
      <c r="L20" s="142">
        <v>-0.12671935119692188</v>
      </c>
      <c r="M20" s="142">
        <f t="shared" si="0"/>
        <v>-0.13841469041247578</v>
      </c>
      <c r="N20" s="142">
        <f t="shared" si="1"/>
        <v>2.7721308445758638E-2</v>
      </c>
      <c r="O20" s="141">
        <v>145.41473424030036</v>
      </c>
      <c r="P20" s="133" t="s">
        <v>169</v>
      </c>
      <c r="Q20" s="133"/>
    </row>
    <row r="21" spans="1:17" s="131" customFormat="1" ht="17.45" customHeight="1">
      <c r="A21" s="149" t="s">
        <v>91</v>
      </c>
      <c r="B21" s="151"/>
      <c r="C21" s="151"/>
      <c r="D21" s="150"/>
      <c r="E21" s="144">
        <v>83362</v>
      </c>
      <c r="F21" s="146">
        <v>83233</v>
      </c>
      <c r="G21" s="173">
        <v>83223</v>
      </c>
      <c r="H21" s="173">
        <v>83107</v>
      </c>
      <c r="I21" s="173">
        <v>83043</v>
      </c>
      <c r="J21" s="173">
        <v>83009</v>
      </c>
      <c r="K21" s="143">
        <v>-1.20144654163613E-2</v>
      </c>
      <c r="L21" s="142">
        <v>-0.13938454513776241</v>
      </c>
      <c r="M21" s="142">
        <f t="shared" si="0"/>
        <v>-7.7009156870059076E-2</v>
      </c>
      <c r="N21" s="142">
        <f t="shared" si="1"/>
        <v>-4.0942644172296282E-2</v>
      </c>
      <c r="O21" s="141">
        <v>272.13567279069463</v>
      </c>
      <c r="P21" s="133" t="s">
        <v>168</v>
      </c>
      <c r="Q21" s="133"/>
    </row>
    <row r="22" spans="1:17" s="131" customFormat="1" ht="17.45" customHeight="1">
      <c r="A22" s="149" t="s">
        <v>89</v>
      </c>
      <c r="B22" s="151"/>
      <c r="C22" s="151"/>
      <c r="D22" s="150"/>
      <c r="E22" s="144">
        <v>77883</v>
      </c>
      <c r="F22" s="146">
        <v>77878</v>
      </c>
      <c r="G22" s="173">
        <v>77944</v>
      </c>
      <c r="H22" s="173">
        <v>77927</v>
      </c>
      <c r="I22" s="173">
        <v>77797</v>
      </c>
      <c r="J22" s="173">
        <v>77787</v>
      </c>
      <c r="K22" s="143">
        <v>8.4747939084208634E-2</v>
      </c>
      <c r="L22" s="142">
        <v>-2.1810530637380685E-2</v>
      </c>
      <c r="M22" s="142">
        <f t="shared" si="0"/>
        <v>-0.16682279569340536</v>
      </c>
      <c r="N22" s="142">
        <f t="shared" si="1"/>
        <v>-1.2853966091237451E-2</v>
      </c>
      <c r="O22" s="141">
        <v>129.50513445478882</v>
      </c>
      <c r="P22" s="133" t="s">
        <v>167</v>
      </c>
      <c r="Q22" s="133"/>
    </row>
    <row r="23" spans="1:17" s="131" customFormat="1" ht="17.45" customHeight="1">
      <c r="A23" s="149" t="s">
        <v>87</v>
      </c>
      <c r="B23" s="151"/>
      <c r="C23" s="151"/>
      <c r="D23" s="150"/>
      <c r="E23" s="144">
        <v>116950</v>
      </c>
      <c r="F23" s="146">
        <v>117271</v>
      </c>
      <c r="G23" s="173">
        <v>117466</v>
      </c>
      <c r="H23" s="173">
        <v>117629</v>
      </c>
      <c r="I23" s="173">
        <v>117409</v>
      </c>
      <c r="J23" s="173">
        <v>117590</v>
      </c>
      <c r="K23" s="143">
        <v>0.16628151887508422</v>
      </c>
      <c r="L23" s="142">
        <v>0.13876355711439906</v>
      </c>
      <c r="M23" s="142">
        <f t="shared" si="0"/>
        <v>-0.18702870890681719</v>
      </c>
      <c r="N23" s="142">
        <f t="shared" si="1"/>
        <v>0.15416194669914571</v>
      </c>
      <c r="O23" s="141">
        <v>85.56225219581161</v>
      </c>
      <c r="P23" s="133" t="s">
        <v>166</v>
      </c>
      <c r="Q23" s="133"/>
    </row>
    <row r="24" spans="1:17" s="131" customFormat="1" ht="17.45" customHeight="1">
      <c r="A24" s="149" t="s">
        <v>85</v>
      </c>
      <c r="B24" s="151"/>
      <c r="C24" s="151"/>
      <c r="D24" s="150"/>
      <c r="E24" s="144">
        <v>129849</v>
      </c>
      <c r="F24" s="146">
        <v>130053</v>
      </c>
      <c r="G24" s="173">
        <v>130299</v>
      </c>
      <c r="H24" s="173">
        <v>130333</v>
      </c>
      <c r="I24" s="173">
        <v>130148</v>
      </c>
      <c r="J24" s="173">
        <v>130249</v>
      </c>
      <c r="K24" s="143">
        <v>0.18915365274157458</v>
      </c>
      <c r="L24" s="142">
        <v>2.6093830344054828E-2</v>
      </c>
      <c r="M24" s="142">
        <f t="shared" si="0"/>
        <v>-0.14194409704372646</v>
      </c>
      <c r="N24" s="142">
        <f t="shared" si="1"/>
        <v>7.7603958570243103E-2</v>
      </c>
      <c r="O24" s="141">
        <v>145.22601355155871</v>
      </c>
      <c r="P24" s="133" t="s">
        <v>165</v>
      </c>
      <c r="Q24" s="133"/>
    </row>
    <row r="25" spans="1:17" s="131" customFormat="1" ht="17.45" customHeight="1">
      <c r="A25" s="149" t="s">
        <v>84</v>
      </c>
      <c r="B25" s="151"/>
      <c r="C25" s="151"/>
      <c r="D25" s="150"/>
      <c r="E25" s="144">
        <v>74993</v>
      </c>
      <c r="F25" s="146">
        <v>75248</v>
      </c>
      <c r="G25" s="173">
        <v>75674</v>
      </c>
      <c r="H25" s="173">
        <v>75911</v>
      </c>
      <c r="I25" s="173">
        <v>75967</v>
      </c>
      <c r="J25" s="173">
        <v>76115</v>
      </c>
      <c r="K25" s="143">
        <v>0.5661280034020838</v>
      </c>
      <c r="L25" s="142">
        <v>0.31318550625049557</v>
      </c>
      <c r="M25" s="142">
        <f t="shared" si="0"/>
        <v>7.377059978132286E-2</v>
      </c>
      <c r="N25" s="142">
        <f t="shared" si="1"/>
        <v>0.19482143562336277</v>
      </c>
      <c r="O25" s="141">
        <v>153.71333366991468</v>
      </c>
      <c r="P25" s="133" t="s">
        <v>164</v>
      </c>
      <c r="Q25" s="133"/>
    </row>
    <row r="26" spans="1:17" s="131" customFormat="1" ht="17.45" customHeight="1">
      <c r="A26" s="149" t="s">
        <v>82</v>
      </c>
      <c r="B26" s="151"/>
      <c r="C26" s="151"/>
      <c r="D26" s="150"/>
      <c r="E26" s="144">
        <v>82623</v>
      </c>
      <c r="F26" s="146">
        <v>82828</v>
      </c>
      <c r="G26" s="173">
        <v>83096</v>
      </c>
      <c r="H26" s="173">
        <v>83113</v>
      </c>
      <c r="I26" s="173">
        <v>83241</v>
      </c>
      <c r="J26" s="173">
        <v>83319</v>
      </c>
      <c r="K26" s="143">
        <v>0.32356208045588447</v>
      </c>
      <c r="L26" s="142">
        <v>2.0458265139116204E-2</v>
      </c>
      <c r="M26" s="142">
        <f t="shared" si="0"/>
        <v>0.15400719502364252</v>
      </c>
      <c r="N26" s="142">
        <f t="shared" si="1"/>
        <v>9.3703823836811181E-2</v>
      </c>
      <c r="O26" s="141">
        <v>154.13260520897501</v>
      </c>
      <c r="P26" s="133" t="s">
        <v>163</v>
      </c>
      <c r="Q26" s="133"/>
    </row>
    <row r="27" spans="1:17" s="131" customFormat="1" ht="17.45" customHeight="1">
      <c r="A27" s="149" t="s">
        <v>80</v>
      </c>
      <c r="B27" s="151"/>
      <c r="C27" s="151"/>
      <c r="D27" s="150"/>
      <c r="E27" s="144">
        <v>81530</v>
      </c>
      <c r="F27" s="146">
        <v>81967</v>
      </c>
      <c r="G27" s="173">
        <v>82383</v>
      </c>
      <c r="H27" s="173">
        <v>83011</v>
      </c>
      <c r="I27" s="173">
        <v>83500</v>
      </c>
      <c r="J27" s="173">
        <v>84051</v>
      </c>
      <c r="K27" s="143">
        <v>0.50752131955543089</v>
      </c>
      <c r="L27" s="142">
        <v>0.76229319155651043</v>
      </c>
      <c r="M27" s="142">
        <f t="shared" si="0"/>
        <v>0.58907855585404345</v>
      </c>
      <c r="N27" s="142">
        <f t="shared" si="1"/>
        <v>0.65988023952095809</v>
      </c>
      <c r="O27" s="141">
        <v>107.36498423075597</v>
      </c>
      <c r="P27" s="133" t="s">
        <v>162</v>
      </c>
      <c r="Q27" s="133"/>
    </row>
    <row r="28" spans="1:17" s="131" customFormat="1" ht="17.45" customHeight="1">
      <c r="A28" s="149" t="s">
        <v>78</v>
      </c>
      <c r="B28" s="151"/>
      <c r="C28" s="151"/>
      <c r="D28" s="150"/>
      <c r="E28" s="144">
        <v>29284</v>
      </c>
      <c r="F28" s="146">
        <v>29404</v>
      </c>
      <c r="G28" s="173">
        <v>29527</v>
      </c>
      <c r="H28" s="173">
        <v>29678</v>
      </c>
      <c r="I28" s="173">
        <v>29771</v>
      </c>
      <c r="J28" s="173">
        <v>29919</v>
      </c>
      <c r="K28" s="143">
        <v>0.41831043395456402</v>
      </c>
      <c r="L28" s="142">
        <v>0.51139634910420972</v>
      </c>
      <c r="M28" s="142">
        <f t="shared" si="0"/>
        <v>0.31336343419367885</v>
      </c>
      <c r="N28" s="142">
        <f t="shared" si="1"/>
        <v>0.49712807765946726</v>
      </c>
      <c r="O28" s="141">
        <v>146.94629306745907</v>
      </c>
      <c r="P28" s="149" t="s">
        <v>161</v>
      </c>
      <c r="Q28" s="149"/>
    </row>
    <row r="29" spans="1:17" s="131" customFormat="1" ht="28.9" customHeight="1">
      <c r="A29" s="149"/>
      <c r="B29" s="151"/>
      <c r="C29" s="151"/>
      <c r="D29" s="151"/>
      <c r="E29" s="145"/>
      <c r="F29" s="145"/>
      <c r="G29" s="172"/>
      <c r="H29" s="172"/>
      <c r="I29" s="172"/>
      <c r="J29" s="172"/>
      <c r="K29" s="171"/>
      <c r="L29" s="171"/>
      <c r="M29" s="171"/>
      <c r="N29" s="171"/>
      <c r="O29" s="171"/>
      <c r="P29" s="149"/>
      <c r="Q29" s="149"/>
    </row>
    <row r="30" spans="1:17" s="169" customFormat="1" ht="35.25" customHeight="1">
      <c r="B30" s="169" t="s">
        <v>66</v>
      </c>
      <c r="C30" s="170">
        <v>1.1000000000000001</v>
      </c>
      <c r="D30" s="169" t="s">
        <v>160</v>
      </c>
    </row>
    <row r="31" spans="1:17" s="168" customFormat="1">
      <c r="B31" s="169" t="s">
        <v>64</v>
      </c>
      <c r="C31" s="170">
        <v>1.1000000000000001</v>
      </c>
      <c r="D31" s="169" t="s">
        <v>159</v>
      </c>
    </row>
    <row r="32" spans="1:17" s="132" customFormat="1" ht="3" customHeight="1">
      <c r="A32" s="167"/>
      <c r="B32" s="167"/>
      <c r="C32" s="167"/>
      <c r="D32" s="167"/>
      <c r="E32" s="167"/>
      <c r="F32" s="167"/>
      <c r="G32" s="167"/>
      <c r="H32" s="167"/>
      <c r="I32" s="167"/>
      <c r="J32" s="167"/>
      <c r="K32" s="167"/>
      <c r="L32" s="167"/>
      <c r="M32" s="167"/>
      <c r="N32" s="167"/>
      <c r="O32" s="167"/>
      <c r="P32" s="167"/>
      <c r="Q32" s="167"/>
    </row>
    <row r="33" spans="1:17" s="131" customFormat="1" ht="17.45" customHeight="1">
      <c r="A33" s="324" t="s">
        <v>152</v>
      </c>
      <c r="B33" s="324"/>
      <c r="C33" s="324"/>
      <c r="D33" s="325"/>
      <c r="E33" s="319" t="s">
        <v>158</v>
      </c>
      <c r="F33" s="319"/>
      <c r="G33" s="319"/>
      <c r="H33" s="319"/>
      <c r="I33" s="319"/>
      <c r="J33" s="320"/>
      <c r="K33" s="321" t="s">
        <v>181</v>
      </c>
      <c r="L33" s="319"/>
      <c r="M33" s="319"/>
      <c r="N33" s="320"/>
      <c r="O33" s="166" t="s">
        <v>157</v>
      </c>
      <c r="P33" s="330" t="s">
        <v>60</v>
      </c>
      <c r="Q33" s="331"/>
    </row>
    <row r="34" spans="1:17" s="131" customFormat="1" ht="17.45" customHeight="1">
      <c r="A34" s="326"/>
      <c r="B34" s="326"/>
      <c r="C34" s="326"/>
      <c r="D34" s="327"/>
      <c r="E34" s="302" t="s">
        <v>156</v>
      </c>
      <c r="F34" s="302"/>
      <c r="G34" s="302"/>
      <c r="H34" s="302"/>
      <c r="I34" s="302"/>
      <c r="J34" s="303"/>
      <c r="K34" s="301" t="s">
        <v>180</v>
      </c>
      <c r="L34" s="302"/>
      <c r="M34" s="302"/>
      <c r="N34" s="303"/>
      <c r="O34" s="157" t="s">
        <v>155</v>
      </c>
      <c r="P34" s="332"/>
      <c r="Q34" s="333"/>
    </row>
    <row r="35" spans="1:17" s="131" customFormat="1" ht="17.45" customHeight="1">
      <c r="A35" s="326"/>
      <c r="B35" s="326"/>
      <c r="C35" s="326"/>
      <c r="D35" s="327"/>
      <c r="E35" s="164"/>
      <c r="F35" s="163"/>
      <c r="G35" s="163"/>
      <c r="H35" s="163"/>
      <c r="I35" s="163"/>
      <c r="J35" s="163"/>
      <c r="K35" s="163"/>
      <c r="L35" s="163"/>
      <c r="M35" s="163"/>
      <c r="N35" s="163"/>
      <c r="O35" s="161" t="s">
        <v>154</v>
      </c>
      <c r="P35" s="332"/>
      <c r="Q35" s="333"/>
    </row>
    <row r="36" spans="1:17" s="131" customFormat="1" ht="17.45" customHeight="1">
      <c r="A36" s="326"/>
      <c r="B36" s="326"/>
      <c r="C36" s="326"/>
      <c r="D36" s="327"/>
      <c r="E36" s="162">
        <v>2555</v>
      </c>
      <c r="F36" s="148">
        <v>2556</v>
      </c>
      <c r="G36" s="162">
        <v>2557</v>
      </c>
      <c r="H36" s="147">
        <v>2558</v>
      </c>
      <c r="I36" s="162">
        <v>2559</v>
      </c>
      <c r="J36" s="162">
        <v>2560</v>
      </c>
      <c r="K36" s="162">
        <v>2557</v>
      </c>
      <c r="L36" s="148">
        <v>2558</v>
      </c>
      <c r="M36" s="162">
        <v>2559</v>
      </c>
      <c r="N36" s="162">
        <v>2560</v>
      </c>
      <c r="O36" s="161" t="s">
        <v>153</v>
      </c>
      <c r="P36" s="332"/>
      <c r="Q36" s="333"/>
    </row>
    <row r="37" spans="1:17" s="131" customFormat="1" ht="17.45" customHeight="1">
      <c r="A37" s="328"/>
      <c r="B37" s="328"/>
      <c r="C37" s="328"/>
      <c r="D37" s="329"/>
      <c r="E37" s="160" t="s">
        <v>151</v>
      </c>
      <c r="F37" s="160" t="s">
        <v>150</v>
      </c>
      <c r="G37" s="159" t="s">
        <v>149</v>
      </c>
      <c r="H37" s="159" t="s">
        <v>148</v>
      </c>
      <c r="I37" s="158" t="s">
        <v>147</v>
      </c>
      <c r="J37" s="158" t="s">
        <v>146</v>
      </c>
      <c r="K37" s="159" t="s">
        <v>149</v>
      </c>
      <c r="L37" s="159" t="s">
        <v>148</v>
      </c>
      <c r="M37" s="158" t="s">
        <v>147</v>
      </c>
      <c r="N37" s="158" t="s">
        <v>146</v>
      </c>
      <c r="O37" s="157" t="s">
        <v>145</v>
      </c>
      <c r="P37" s="334"/>
      <c r="Q37" s="335"/>
    </row>
    <row r="38" spans="1:17" s="152" customFormat="1" ht="7.5" customHeight="1">
      <c r="A38" s="304"/>
      <c r="B38" s="304"/>
      <c r="C38" s="304"/>
      <c r="D38" s="305"/>
      <c r="E38" s="155"/>
      <c r="F38" s="154"/>
      <c r="G38" s="156"/>
      <c r="H38" s="156"/>
      <c r="I38" s="156"/>
      <c r="J38" s="155"/>
      <c r="K38" s="155"/>
      <c r="L38" s="154"/>
      <c r="M38" s="154"/>
      <c r="N38" s="154"/>
      <c r="O38" s="153"/>
      <c r="P38" s="306"/>
      <c r="Q38" s="304"/>
    </row>
    <row r="39" spans="1:17" s="131" customFormat="1" ht="17.45" customHeight="1">
      <c r="A39" s="149" t="s">
        <v>76</v>
      </c>
      <c r="B39" s="149"/>
      <c r="C39" s="149"/>
      <c r="D39" s="138"/>
      <c r="E39" s="144">
        <v>123559</v>
      </c>
      <c r="F39" s="146">
        <v>124256</v>
      </c>
      <c r="G39" s="146">
        <v>125071</v>
      </c>
      <c r="H39" s="146">
        <v>125514</v>
      </c>
      <c r="I39" s="145">
        <v>125619</v>
      </c>
      <c r="J39" s="144">
        <v>125935</v>
      </c>
      <c r="K39" s="141">
        <v>0.65590394025238219</v>
      </c>
      <c r="L39" s="142">
        <v>0.35419881507303852</v>
      </c>
      <c r="M39" s="142">
        <f t="shared" ref="M39:M51" si="2">((I39-H39)*100)/H39</f>
        <v>8.3656006501266797E-2</v>
      </c>
      <c r="N39" s="142">
        <f t="shared" ref="N39:N51" si="3">((J39-I39)*100)/I39</f>
        <v>0.25155430309109289</v>
      </c>
      <c r="O39" s="141">
        <v>100.98487011133314</v>
      </c>
      <c r="P39" s="133" t="s">
        <v>144</v>
      </c>
      <c r="Q39" s="133"/>
    </row>
    <row r="40" spans="1:17" s="131" customFormat="1" ht="18.75" customHeight="1">
      <c r="A40" s="149" t="s">
        <v>74</v>
      </c>
      <c r="B40" s="151"/>
      <c r="C40" s="151"/>
      <c r="D40" s="150"/>
      <c r="E40" s="144">
        <v>189952</v>
      </c>
      <c r="F40" s="146">
        <v>190982</v>
      </c>
      <c r="G40" s="146">
        <v>192080</v>
      </c>
      <c r="H40" s="146">
        <v>193197</v>
      </c>
      <c r="I40" s="145">
        <v>193824</v>
      </c>
      <c r="J40" s="144">
        <v>194812</v>
      </c>
      <c r="K40" s="143">
        <v>0.57492329120021779</v>
      </c>
      <c r="L40" s="142">
        <v>0.58152852977925862</v>
      </c>
      <c r="M40" s="142">
        <f t="shared" si="2"/>
        <v>0.32453920091926891</v>
      </c>
      <c r="N40" s="142">
        <f t="shared" si="3"/>
        <v>0.50974079577348519</v>
      </c>
      <c r="O40" s="141">
        <v>106.73647576551858</v>
      </c>
      <c r="P40" s="133" t="s">
        <v>143</v>
      </c>
      <c r="Q40" s="133"/>
    </row>
    <row r="41" spans="1:17" s="131" customFormat="1" ht="17.45" customHeight="1">
      <c r="A41" s="149" t="s">
        <v>72</v>
      </c>
      <c r="B41" s="151"/>
      <c r="C41" s="151"/>
      <c r="D41" s="150"/>
      <c r="E41" s="144">
        <v>59932</v>
      </c>
      <c r="F41" s="146">
        <v>60174</v>
      </c>
      <c r="G41" s="146">
        <v>60401</v>
      </c>
      <c r="H41" s="146">
        <v>60512</v>
      </c>
      <c r="I41" s="145">
        <v>60534</v>
      </c>
      <c r="J41" s="144">
        <v>60778</v>
      </c>
      <c r="K41" s="143">
        <v>0.37723933924950975</v>
      </c>
      <c r="L41" s="142">
        <v>0.18377179185775069</v>
      </c>
      <c r="M41" s="142">
        <f t="shared" si="2"/>
        <v>3.6356425171866734E-2</v>
      </c>
      <c r="N41" s="142">
        <f t="shared" si="3"/>
        <v>0.4030792612416163</v>
      </c>
      <c r="O41" s="141">
        <v>102.93539820610791</v>
      </c>
      <c r="P41" s="133" t="s">
        <v>142</v>
      </c>
      <c r="Q41" s="133"/>
    </row>
    <row r="42" spans="1:17" s="131" customFormat="1" ht="17.45" customHeight="1">
      <c r="A42" s="149" t="s">
        <v>70</v>
      </c>
      <c r="B42" s="151"/>
      <c r="C42" s="151"/>
      <c r="D42" s="150"/>
      <c r="E42" s="144">
        <v>37211</v>
      </c>
      <c r="F42" s="146">
        <v>37217</v>
      </c>
      <c r="G42" s="146">
        <v>37206</v>
      </c>
      <c r="H42" s="146">
        <v>37264</v>
      </c>
      <c r="I42" s="145">
        <v>37190</v>
      </c>
      <c r="J42" s="144">
        <v>37286</v>
      </c>
      <c r="K42" s="143">
        <v>-2.9556385522744984E-2</v>
      </c>
      <c r="L42" s="142">
        <v>0.15588883513411816</v>
      </c>
      <c r="M42" s="142">
        <f t="shared" si="2"/>
        <v>-0.19858308286818377</v>
      </c>
      <c r="N42" s="142">
        <f t="shared" si="3"/>
        <v>0.25813390696423771</v>
      </c>
      <c r="O42" s="141">
        <v>347.62908128065038</v>
      </c>
      <c r="P42" s="133" t="s">
        <v>141</v>
      </c>
      <c r="Q42" s="133"/>
    </row>
    <row r="43" spans="1:17" s="131" customFormat="1" ht="19.5">
      <c r="A43" s="149" t="s">
        <v>68</v>
      </c>
      <c r="B43" s="151"/>
      <c r="C43" s="151"/>
      <c r="D43" s="150"/>
      <c r="E43" s="144">
        <v>25491</v>
      </c>
      <c r="F43" s="146">
        <v>25570</v>
      </c>
      <c r="G43" s="146">
        <v>25653</v>
      </c>
      <c r="H43" s="146">
        <v>25672</v>
      </c>
      <c r="I43" s="145">
        <v>25627</v>
      </c>
      <c r="J43" s="144">
        <v>25630</v>
      </c>
      <c r="K43" s="143">
        <v>0.32459913961673836</v>
      </c>
      <c r="L43" s="142">
        <v>7.4065411452851518E-2</v>
      </c>
      <c r="M43" s="142">
        <f t="shared" si="2"/>
        <v>-0.17528825179183546</v>
      </c>
      <c r="N43" s="142">
        <f t="shared" si="3"/>
        <v>1.1706403402661256E-2</v>
      </c>
      <c r="O43" s="141">
        <v>132.51847141003168</v>
      </c>
      <c r="P43" s="133" t="s">
        <v>140</v>
      </c>
      <c r="Q43" s="133"/>
    </row>
    <row r="44" spans="1:17" s="131" customFormat="1" ht="19.5">
      <c r="A44" s="149" t="s">
        <v>23</v>
      </c>
      <c r="B44" s="148"/>
      <c r="C44" s="148"/>
      <c r="D44" s="147"/>
      <c r="E44" s="144">
        <v>43089</v>
      </c>
      <c r="F44" s="146">
        <v>43535</v>
      </c>
      <c r="G44" s="146">
        <v>43891</v>
      </c>
      <c r="H44" s="146">
        <v>44259</v>
      </c>
      <c r="I44" s="145">
        <v>44639</v>
      </c>
      <c r="J44" s="144">
        <v>44925</v>
      </c>
      <c r="K44" s="143">
        <v>0.81773285861950151</v>
      </c>
      <c r="L44" s="142">
        <v>0.83844068260007742</v>
      </c>
      <c r="M44" s="142">
        <f t="shared" si="2"/>
        <v>0.85858243521091759</v>
      </c>
      <c r="N44" s="142">
        <f t="shared" si="3"/>
        <v>0.64069535607876515</v>
      </c>
      <c r="O44" s="141">
        <v>39.756777900098761</v>
      </c>
      <c r="P44" s="133" t="s">
        <v>139</v>
      </c>
      <c r="Q44" s="133"/>
    </row>
    <row r="45" spans="1:17" s="131" customFormat="1" ht="19.5">
      <c r="A45" s="149" t="s">
        <v>21</v>
      </c>
      <c r="B45" s="148"/>
      <c r="C45" s="148"/>
      <c r="D45" s="147"/>
      <c r="E45" s="144">
        <v>24339</v>
      </c>
      <c r="F45" s="146">
        <v>24517</v>
      </c>
      <c r="G45" s="146">
        <v>24655</v>
      </c>
      <c r="H45" s="146">
        <v>24886</v>
      </c>
      <c r="I45" s="145">
        <v>25005</v>
      </c>
      <c r="J45" s="144">
        <v>25102</v>
      </c>
      <c r="K45" s="143">
        <v>0.56287473997634296</v>
      </c>
      <c r="L45" s="142">
        <v>0.9369296288785236</v>
      </c>
      <c r="M45" s="142">
        <f t="shared" si="2"/>
        <v>0.47818050309410914</v>
      </c>
      <c r="N45" s="142">
        <f t="shared" si="3"/>
        <v>0.3879224155168966</v>
      </c>
      <c r="O45" s="141">
        <v>70.222259521911241</v>
      </c>
      <c r="P45" s="133" t="s">
        <v>138</v>
      </c>
      <c r="Q45" s="133"/>
    </row>
    <row r="46" spans="1:17" s="131" customFormat="1" ht="19.5">
      <c r="A46" s="149" t="s">
        <v>19</v>
      </c>
      <c r="B46" s="148"/>
      <c r="C46" s="148"/>
      <c r="D46" s="147"/>
      <c r="E46" s="144">
        <v>28070</v>
      </c>
      <c r="F46" s="146">
        <v>28114</v>
      </c>
      <c r="G46" s="146">
        <v>28126</v>
      </c>
      <c r="H46" s="146">
        <v>28150</v>
      </c>
      <c r="I46" s="145">
        <v>28063</v>
      </c>
      <c r="J46" s="144">
        <v>28126</v>
      </c>
      <c r="K46" s="143">
        <v>4.2683360603258162E-2</v>
      </c>
      <c r="L46" s="142">
        <v>8.5330299367133614E-2</v>
      </c>
      <c r="M46" s="142">
        <f t="shared" si="2"/>
        <v>-0.30905861456483125</v>
      </c>
      <c r="N46" s="142">
        <f t="shared" si="3"/>
        <v>0.22449488650536292</v>
      </c>
      <c r="O46" s="141">
        <v>110.07271389547671</v>
      </c>
      <c r="P46" s="133" t="s">
        <v>137</v>
      </c>
      <c r="Q46" s="133"/>
    </row>
    <row r="47" spans="1:17" s="131" customFormat="1" ht="19.5">
      <c r="A47" s="149" t="s">
        <v>17</v>
      </c>
      <c r="B47" s="148"/>
      <c r="C47" s="148"/>
      <c r="D47" s="147"/>
      <c r="E47" s="144">
        <v>42474</v>
      </c>
      <c r="F47" s="146">
        <v>42552</v>
      </c>
      <c r="G47" s="146">
        <v>42655</v>
      </c>
      <c r="H47" s="146">
        <v>42767</v>
      </c>
      <c r="I47" s="145">
        <v>41843</v>
      </c>
      <c r="J47" s="144">
        <v>41856</v>
      </c>
      <c r="K47" s="143">
        <v>0.24205677758977251</v>
      </c>
      <c r="L47" s="142">
        <v>0.26257179697573557</v>
      </c>
      <c r="M47" s="142">
        <f t="shared" si="2"/>
        <v>-2.1605443449388546</v>
      </c>
      <c r="N47" s="142">
        <f t="shared" si="3"/>
        <v>3.106851803168989E-2</v>
      </c>
      <c r="O47" s="141">
        <v>116.42124821290491</v>
      </c>
      <c r="P47" s="133" t="s">
        <v>136</v>
      </c>
      <c r="Q47" s="133"/>
    </row>
    <row r="48" spans="1:17" s="131" customFormat="1" ht="19.5">
      <c r="A48" s="149" t="s">
        <v>15</v>
      </c>
      <c r="B48" s="148"/>
      <c r="C48" s="148"/>
      <c r="D48" s="147"/>
      <c r="E48" s="144">
        <v>32480</v>
      </c>
      <c r="F48" s="146">
        <v>32527</v>
      </c>
      <c r="G48" s="146">
        <v>32579</v>
      </c>
      <c r="H48" s="146">
        <v>32643</v>
      </c>
      <c r="I48" s="145">
        <v>32669</v>
      </c>
      <c r="J48" s="144">
        <v>32806</v>
      </c>
      <c r="K48" s="143">
        <v>0.15986718725981491</v>
      </c>
      <c r="L48" s="142">
        <v>0.19644556309278982</v>
      </c>
      <c r="M48" s="142">
        <f t="shared" si="2"/>
        <v>7.9649542015133412E-2</v>
      </c>
      <c r="N48" s="142">
        <f t="shared" si="3"/>
        <v>0.41935780097339986</v>
      </c>
      <c r="O48" s="141">
        <v>106.35518078694923</v>
      </c>
      <c r="P48" s="133" t="s">
        <v>135</v>
      </c>
      <c r="Q48" s="133"/>
    </row>
    <row r="49" spans="1:20" s="131" customFormat="1" ht="19.5">
      <c r="A49" s="149" t="s">
        <v>13</v>
      </c>
      <c r="B49" s="148"/>
      <c r="C49" s="148"/>
      <c r="D49" s="147"/>
      <c r="E49" s="144">
        <v>24712</v>
      </c>
      <c r="F49" s="146">
        <v>24730</v>
      </c>
      <c r="G49" s="146">
        <v>24794</v>
      </c>
      <c r="H49" s="146">
        <v>24655</v>
      </c>
      <c r="I49" s="145">
        <v>24612</v>
      </c>
      <c r="J49" s="144">
        <v>24585</v>
      </c>
      <c r="K49" s="143">
        <v>0.25879498584714922</v>
      </c>
      <c r="L49" s="142">
        <v>-0.56061950471888355</v>
      </c>
      <c r="M49" s="142">
        <f t="shared" si="2"/>
        <v>-0.17440681403366456</v>
      </c>
      <c r="N49" s="142">
        <f t="shared" si="3"/>
        <v>-0.10970258410531449</v>
      </c>
      <c r="O49" s="141">
        <v>229.99635149167858</v>
      </c>
      <c r="P49" s="133" t="s">
        <v>134</v>
      </c>
      <c r="Q49" s="133"/>
    </row>
    <row r="50" spans="1:20" s="131" customFormat="1" ht="19.5">
      <c r="A50" s="149" t="s">
        <v>11</v>
      </c>
      <c r="B50" s="148"/>
      <c r="C50" s="148"/>
      <c r="D50" s="147"/>
      <c r="E50" s="144">
        <v>24416</v>
      </c>
      <c r="F50" s="146">
        <v>24363</v>
      </c>
      <c r="G50" s="146">
        <v>24410</v>
      </c>
      <c r="H50" s="146">
        <v>24372</v>
      </c>
      <c r="I50" s="145">
        <v>24296</v>
      </c>
      <c r="J50" s="144">
        <v>24247</v>
      </c>
      <c r="K50" s="143">
        <v>0.19291548659853056</v>
      </c>
      <c r="L50" s="142">
        <v>-0.15567390413764851</v>
      </c>
      <c r="M50" s="142">
        <f t="shared" si="2"/>
        <v>-0.31183325127195144</v>
      </c>
      <c r="N50" s="142">
        <f t="shared" si="3"/>
        <v>-0.20167928877181429</v>
      </c>
      <c r="O50" s="141">
        <v>148.91447873483801</v>
      </c>
      <c r="P50" s="133" t="s">
        <v>133</v>
      </c>
      <c r="Q50" s="133"/>
    </row>
    <row r="51" spans="1:20" s="131" customFormat="1" ht="19.5">
      <c r="A51" s="149" t="s">
        <v>9</v>
      </c>
      <c r="B51" s="148"/>
      <c r="C51" s="148"/>
      <c r="D51" s="147"/>
      <c r="E51" s="144">
        <v>35295</v>
      </c>
      <c r="F51" s="146">
        <v>35422</v>
      </c>
      <c r="G51" s="146">
        <v>35586</v>
      </c>
      <c r="H51" s="146">
        <v>35688</v>
      </c>
      <c r="I51" s="145">
        <v>35749</v>
      </c>
      <c r="J51" s="144">
        <v>35881</v>
      </c>
      <c r="K51" s="143">
        <v>0.46298910281745809</v>
      </c>
      <c r="L51" s="142">
        <v>0.28662957342775247</v>
      </c>
      <c r="M51" s="142">
        <f t="shared" si="2"/>
        <v>0.17092580138982291</v>
      </c>
      <c r="N51" s="142">
        <f t="shared" si="3"/>
        <v>0.36924109765308122</v>
      </c>
      <c r="O51" s="141">
        <v>141.21207589347208</v>
      </c>
      <c r="P51" s="133" t="s">
        <v>132</v>
      </c>
      <c r="Q51" s="133"/>
    </row>
    <row r="52" spans="1:20" s="131" customFormat="1" ht="19.5">
      <c r="A52" s="322"/>
      <c r="B52" s="322"/>
      <c r="C52" s="322"/>
      <c r="D52" s="323"/>
      <c r="E52" s="139"/>
      <c r="F52" s="138"/>
      <c r="G52" s="140"/>
      <c r="H52" s="140"/>
      <c r="I52" s="140"/>
      <c r="J52" s="140"/>
      <c r="K52" s="139"/>
      <c r="L52" s="138"/>
      <c r="M52" s="138"/>
      <c r="N52" s="138"/>
      <c r="O52" s="138"/>
      <c r="P52" s="133"/>
      <c r="Q52" s="133"/>
    </row>
    <row r="53" spans="1:20" s="131" customFormat="1" ht="3" customHeight="1">
      <c r="A53" s="134"/>
      <c r="B53" s="134"/>
      <c r="C53" s="134"/>
      <c r="D53" s="135"/>
      <c r="E53" s="136"/>
      <c r="F53" s="135"/>
      <c r="G53" s="137"/>
      <c r="H53" s="137"/>
      <c r="I53" s="137"/>
      <c r="J53" s="137"/>
      <c r="K53" s="136"/>
      <c r="L53" s="135"/>
      <c r="M53" s="135"/>
      <c r="N53" s="135"/>
      <c r="O53" s="135"/>
      <c r="P53" s="134"/>
      <c r="Q53" s="134"/>
      <c r="S53" s="132"/>
    </row>
    <row r="54" spans="1:20" s="131" customFormat="1" ht="3" customHeight="1">
      <c r="A54" s="133"/>
      <c r="B54" s="133"/>
      <c r="C54" s="133"/>
      <c r="D54" s="133"/>
      <c r="E54" s="133"/>
      <c r="F54" s="133"/>
      <c r="G54" s="133"/>
      <c r="H54" s="133"/>
      <c r="I54" s="133"/>
      <c r="J54" s="133"/>
      <c r="K54" s="133"/>
      <c r="L54" s="133"/>
      <c r="M54" s="133"/>
      <c r="N54" s="133"/>
      <c r="O54" s="133"/>
      <c r="P54" s="133"/>
      <c r="Q54" s="133"/>
      <c r="S54" s="132"/>
    </row>
    <row r="55" spans="1:20" s="131" customFormat="1">
      <c r="A55" s="133" t="s">
        <v>131</v>
      </c>
      <c r="B55" s="133"/>
      <c r="C55" s="133"/>
      <c r="D55" s="133"/>
      <c r="E55" s="133"/>
      <c r="F55" s="133"/>
      <c r="G55" s="133"/>
      <c r="H55" s="133"/>
      <c r="I55" s="133"/>
      <c r="J55" s="133"/>
      <c r="K55" s="133"/>
      <c r="L55" s="133"/>
      <c r="M55" s="133"/>
      <c r="N55" s="133"/>
      <c r="O55" s="133"/>
      <c r="P55" s="133"/>
      <c r="Q55" s="133"/>
      <c r="S55" s="132"/>
      <c r="T55" s="70"/>
    </row>
    <row r="56" spans="1:20" s="131" customFormat="1">
      <c r="A56" s="133"/>
      <c r="B56" s="133" t="s">
        <v>130</v>
      </c>
      <c r="C56" s="133"/>
      <c r="D56" s="133"/>
      <c r="E56" s="133"/>
      <c r="F56" s="133"/>
      <c r="G56" s="133"/>
      <c r="H56" s="133"/>
      <c r="I56" s="133"/>
      <c r="J56" s="133"/>
      <c r="K56" s="133"/>
      <c r="L56" s="133"/>
      <c r="M56" s="133"/>
      <c r="N56" s="133"/>
      <c r="O56" s="133"/>
      <c r="P56" s="133"/>
      <c r="Q56" s="133"/>
      <c r="S56" s="132"/>
      <c r="T56" s="70"/>
    </row>
  </sheetData>
  <mergeCells count="17">
    <mergeCell ref="A52:D52"/>
    <mergeCell ref="A33:D37"/>
    <mergeCell ref="E33:J33"/>
    <mergeCell ref="K33:N33"/>
    <mergeCell ref="P33:Q37"/>
    <mergeCell ref="E34:J34"/>
    <mergeCell ref="K34:N34"/>
    <mergeCell ref="K5:N5"/>
    <mergeCell ref="A38:D38"/>
    <mergeCell ref="P38:Q38"/>
    <mergeCell ref="A9:D9"/>
    <mergeCell ref="P9:Q9"/>
    <mergeCell ref="A4:D8"/>
    <mergeCell ref="P4:Q8"/>
    <mergeCell ref="E4:J4"/>
    <mergeCell ref="E5:J5"/>
    <mergeCell ref="K4:N4"/>
  </mergeCells>
  <pageMargins left="0.55118110236220474" right="0" top="0.6692913385826772" bottom="0.23622047244094491" header="0.74803149606299213" footer="0.51181102362204722"/>
  <pageSetup paperSize="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13"/>
  <sheetViews>
    <sheetView showGridLines="0" tabSelected="1" topLeftCell="A185" zoomScale="61" zoomScaleNormal="61" workbookViewId="0">
      <selection activeCell="R206" sqref="R206"/>
    </sheetView>
  </sheetViews>
  <sheetFormatPr defaultColWidth="7.25" defaultRowHeight="21.75"/>
  <cols>
    <col min="1" max="1" width="1.25" style="70" customWidth="1"/>
    <col min="2" max="2" width="6" style="70" customWidth="1"/>
    <col min="3" max="3" width="4.75" style="70" customWidth="1"/>
    <col min="4" max="4" width="9.75" style="70" customWidth="1"/>
    <col min="5" max="7" width="9.5" style="70" hidden="1" customWidth="1"/>
    <col min="8" max="9" width="9.5" style="70" customWidth="1"/>
    <col min="10" max="10" width="8.875" style="70" customWidth="1"/>
    <col min="11" max="13" width="9.625" style="70" customWidth="1"/>
    <col min="14" max="16" width="9.75" style="70" customWidth="1"/>
    <col min="17" max="17" width="2.25" style="70" customWidth="1"/>
    <col min="18" max="18" width="25.5" style="70" customWidth="1"/>
    <col min="19" max="19" width="6.5" style="70" customWidth="1"/>
    <col min="20" max="20" width="3.25" style="70" customWidth="1"/>
    <col min="21" max="16384" width="7.25" style="70"/>
  </cols>
  <sheetData>
    <row r="1" spans="1:18" s="106" customFormat="1">
      <c r="B1" s="106" t="s">
        <v>66</v>
      </c>
      <c r="C1" s="108">
        <v>1.2</v>
      </c>
      <c r="D1" s="106" t="s">
        <v>356</v>
      </c>
    </row>
    <row r="2" spans="1:18" s="105" customFormat="1">
      <c r="B2" s="106" t="s">
        <v>64</v>
      </c>
      <c r="C2" s="108">
        <v>1.2</v>
      </c>
      <c r="D2" s="106" t="s">
        <v>355</v>
      </c>
    </row>
    <row r="3" spans="1:18" ht="6" customHeight="1">
      <c r="A3" s="73"/>
      <c r="B3" s="73"/>
      <c r="C3" s="73"/>
      <c r="D3" s="73"/>
      <c r="E3" s="73"/>
      <c r="F3" s="73"/>
      <c r="G3" s="73"/>
      <c r="H3" s="73"/>
      <c r="I3" s="73"/>
      <c r="J3" s="73"/>
      <c r="K3" s="73"/>
      <c r="N3" s="73"/>
      <c r="Q3" s="73"/>
      <c r="R3" s="73"/>
    </row>
    <row r="4" spans="1:18" s="72" customFormat="1" ht="23.25" customHeight="1">
      <c r="A4" s="307" t="s">
        <v>202</v>
      </c>
      <c r="B4" s="307"/>
      <c r="C4" s="307"/>
      <c r="D4" s="308"/>
      <c r="E4" s="337" t="s">
        <v>201</v>
      </c>
      <c r="F4" s="338"/>
      <c r="G4" s="339"/>
      <c r="H4" s="337" t="s">
        <v>200</v>
      </c>
      <c r="I4" s="338"/>
      <c r="J4" s="339"/>
      <c r="K4" s="337" t="s">
        <v>199</v>
      </c>
      <c r="L4" s="338"/>
      <c r="M4" s="339"/>
      <c r="N4" s="337" t="s">
        <v>198</v>
      </c>
      <c r="O4" s="338"/>
      <c r="P4" s="339"/>
      <c r="Q4" s="313" t="s">
        <v>197</v>
      </c>
      <c r="R4" s="314"/>
    </row>
    <row r="5" spans="1:18" s="72" customFormat="1" ht="18" customHeight="1">
      <c r="A5" s="336"/>
      <c r="B5" s="336"/>
      <c r="C5" s="336"/>
      <c r="D5" s="310"/>
      <c r="E5" s="198" t="s">
        <v>55</v>
      </c>
      <c r="F5" s="161" t="s">
        <v>7</v>
      </c>
      <c r="G5" s="157" t="s">
        <v>5</v>
      </c>
      <c r="H5" s="196" t="s">
        <v>55</v>
      </c>
      <c r="I5" s="161" t="s">
        <v>7</v>
      </c>
      <c r="J5" s="196" t="s">
        <v>5</v>
      </c>
      <c r="K5" s="197" t="s">
        <v>55</v>
      </c>
      <c r="L5" s="161" t="s">
        <v>7</v>
      </c>
      <c r="M5" s="196" t="s">
        <v>5</v>
      </c>
      <c r="N5" s="197" t="s">
        <v>55</v>
      </c>
      <c r="O5" s="161" t="s">
        <v>7</v>
      </c>
      <c r="P5" s="196" t="s">
        <v>5</v>
      </c>
      <c r="Q5" s="315"/>
      <c r="R5" s="316"/>
    </row>
    <row r="6" spans="1:18" s="72" customFormat="1" ht="16.5" customHeight="1">
      <c r="A6" s="311"/>
      <c r="B6" s="311"/>
      <c r="C6" s="311"/>
      <c r="D6" s="312"/>
      <c r="E6" s="195" t="s">
        <v>49</v>
      </c>
      <c r="F6" s="193" t="s">
        <v>6</v>
      </c>
      <c r="G6" s="194" t="s">
        <v>4</v>
      </c>
      <c r="H6" s="192" t="s">
        <v>49</v>
      </c>
      <c r="I6" s="193" t="s">
        <v>6</v>
      </c>
      <c r="J6" s="192" t="s">
        <v>4</v>
      </c>
      <c r="K6" s="193" t="s">
        <v>49</v>
      </c>
      <c r="L6" s="193" t="s">
        <v>6</v>
      </c>
      <c r="M6" s="192" t="s">
        <v>4</v>
      </c>
      <c r="N6" s="193" t="s">
        <v>49</v>
      </c>
      <c r="O6" s="193" t="s">
        <v>6</v>
      </c>
      <c r="P6" s="192" t="s">
        <v>4</v>
      </c>
      <c r="Q6" s="317"/>
      <c r="R6" s="318"/>
    </row>
    <row r="7" spans="1:18" s="230" customFormat="1" ht="28.5" customHeight="1">
      <c r="A7" s="304" t="s">
        <v>118</v>
      </c>
      <c r="B7" s="304"/>
      <c r="C7" s="304"/>
      <c r="D7" s="305"/>
      <c r="E7" s="232">
        <v>2620517</v>
      </c>
      <c r="F7" s="179">
        <v>1294987</v>
      </c>
      <c r="G7" s="178">
        <v>1325530</v>
      </c>
      <c r="H7" s="232">
        <v>2628818</v>
      </c>
      <c r="I7" s="179">
        <v>1298167</v>
      </c>
      <c r="J7" s="178">
        <v>1330651</v>
      </c>
      <c r="K7" s="232">
        <v>2631435</v>
      </c>
      <c r="L7" s="179">
        <v>1297919</v>
      </c>
      <c r="M7" s="231">
        <v>1333516</v>
      </c>
      <c r="N7" s="232">
        <f>SUM(N8:N9)</f>
        <v>2639226</v>
      </c>
      <c r="O7" s="232">
        <f>SUM(O8:O9)</f>
        <v>1301249</v>
      </c>
      <c r="P7" s="231">
        <f>SUM(P8:P9)</f>
        <v>1337977</v>
      </c>
      <c r="Q7" s="304" t="s">
        <v>49</v>
      </c>
      <c r="R7" s="304"/>
    </row>
    <row r="8" spans="1:18" s="72" customFormat="1" ht="20.25" customHeight="1">
      <c r="A8" s="149"/>
      <c r="B8" s="149" t="s">
        <v>117</v>
      </c>
      <c r="C8" s="229"/>
      <c r="D8" s="154"/>
      <c r="E8" s="186">
        <v>641951</v>
      </c>
      <c r="F8" s="144">
        <v>314534</v>
      </c>
      <c r="G8" s="146">
        <v>327417</v>
      </c>
      <c r="H8" s="186">
        <f t="shared" ref="H8:P8" si="0">H11+H22+H35+H40+H45+H49+H61+H67+H73+H87+H96+H101+H105+H115+H121+H125+H130+H141+H146+H150+H157+H173+H177+H182+H186+H197+H201+H205+H209</f>
        <v>640287</v>
      </c>
      <c r="I8" s="186">
        <f t="shared" si="0"/>
        <v>313476</v>
      </c>
      <c r="J8" s="186">
        <f t="shared" si="0"/>
        <v>326811</v>
      </c>
      <c r="K8" s="186">
        <f t="shared" si="0"/>
        <v>636960</v>
      </c>
      <c r="L8" s="186">
        <f t="shared" si="0"/>
        <v>311453</v>
      </c>
      <c r="M8" s="144">
        <f t="shared" si="0"/>
        <v>325507</v>
      </c>
      <c r="N8" s="186">
        <f t="shared" si="0"/>
        <v>635474</v>
      </c>
      <c r="O8" s="186">
        <f t="shared" si="0"/>
        <v>310734</v>
      </c>
      <c r="P8" s="144">
        <f t="shared" si="0"/>
        <v>324740</v>
      </c>
      <c r="Q8" s="133"/>
      <c r="R8" s="133" t="s">
        <v>116</v>
      </c>
    </row>
    <row r="9" spans="1:18" s="72" customFormat="1" ht="20.25" customHeight="1">
      <c r="A9" s="149"/>
      <c r="B9" s="149" t="s">
        <v>115</v>
      </c>
      <c r="C9" s="229"/>
      <c r="D9" s="154"/>
      <c r="E9" s="186">
        <v>1978566</v>
      </c>
      <c r="F9" s="144">
        <v>980453</v>
      </c>
      <c r="G9" s="146">
        <v>998113</v>
      </c>
      <c r="H9" s="144">
        <f t="shared" ref="H9:P9" si="1">H20+H26+H38+H43+H47+H51+H65+H71+H77+H94+H99+H103+H107+H119+H123+H128+H132+H144+H148+H155+H163+H175+H179+H184+H188+H199+H203+H207+H211+H180+H171+H170</f>
        <v>1988531</v>
      </c>
      <c r="I9" s="144">
        <f t="shared" si="1"/>
        <v>984691</v>
      </c>
      <c r="J9" s="144">
        <f t="shared" si="1"/>
        <v>1003840</v>
      </c>
      <c r="K9" s="144">
        <f t="shared" si="1"/>
        <v>1994475</v>
      </c>
      <c r="L9" s="144">
        <f t="shared" si="1"/>
        <v>986466</v>
      </c>
      <c r="M9" s="144">
        <f t="shared" si="1"/>
        <v>1008009</v>
      </c>
      <c r="N9" s="144">
        <f t="shared" si="1"/>
        <v>2003752</v>
      </c>
      <c r="O9" s="144">
        <f t="shared" si="1"/>
        <v>990515</v>
      </c>
      <c r="P9" s="144">
        <f t="shared" si="1"/>
        <v>1013237</v>
      </c>
      <c r="Q9" s="133"/>
      <c r="R9" s="133" t="s">
        <v>114</v>
      </c>
    </row>
    <row r="10" spans="1:18" s="72" customFormat="1" ht="20.25" customHeight="1">
      <c r="A10" s="149" t="s">
        <v>113</v>
      </c>
      <c r="B10" s="229"/>
      <c r="C10" s="229"/>
      <c r="D10" s="154"/>
      <c r="E10" s="186">
        <v>452074</v>
      </c>
      <c r="F10" s="144">
        <v>220903</v>
      </c>
      <c r="G10" s="146">
        <v>231171</v>
      </c>
      <c r="H10" s="186">
        <v>455099</v>
      </c>
      <c r="I10" s="144">
        <v>222078</v>
      </c>
      <c r="J10" s="146">
        <v>233021</v>
      </c>
      <c r="K10" s="186">
        <f>K11+K20</f>
        <v>457163</v>
      </c>
      <c r="L10" s="186">
        <f>L11+L20</f>
        <v>222634</v>
      </c>
      <c r="M10" s="144">
        <f>M11+M20</f>
        <v>234529</v>
      </c>
      <c r="N10" s="186">
        <v>460187</v>
      </c>
      <c r="O10" s="186">
        <v>224037</v>
      </c>
      <c r="P10" s="144">
        <v>236150</v>
      </c>
      <c r="Q10" s="133" t="s">
        <v>112</v>
      </c>
      <c r="R10" s="133"/>
    </row>
    <row r="11" spans="1:18" s="72" customFormat="1" ht="20.25" customHeight="1">
      <c r="A11" s="222"/>
      <c r="B11" s="149" t="s">
        <v>117</v>
      </c>
      <c r="C11" s="149"/>
      <c r="D11" s="138"/>
      <c r="E11" s="186">
        <v>245321</v>
      </c>
      <c r="F11" s="144">
        <v>121608</v>
      </c>
      <c r="G11" s="146">
        <v>123713</v>
      </c>
      <c r="H11" s="186">
        <v>244158</v>
      </c>
      <c r="I11" s="144">
        <v>120851</v>
      </c>
      <c r="J11" s="146">
        <v>123307</v>
      </c>
      <c r="K11" s="186">
        <f>SUM(K12:K19)</f>
        <v>242145</v>
      </c>
      <c r="L11" s="186">
        <f>SUM(L12:L19)</f>
        <v>119658</v>
      </c>
      <c r="M11" s="144">
        <f>SUM(M12:M19)</f>
        <v>122487</v>
      </c>
      <c r="N11" s="186">
        <v>241289</v>
      </c>
      <c r="O11" s="186">
        <v>119256</v>
      </c>
      <c r="P11" s="144">
        <v>122033</v>
      </c>
      <c r="Q11" s="133"/>
      <c r="R11" s="133" t="s">
        <v>354</v>
      </c>
    </row>
    <row r="12" spans="1:18" s="72" customFormat="1" ht="20.25" customHeight="1">
      <c r="A12" s="149"/>
      <c r="B12" s="203" t="s">
        <v>353</v>
      </c>
      <c r="C12" s="222"/>
      <c r="D12" s="138"/>
      <c r="E12" s="186">
        <v>134440</v>
      </c>
      <c r="F12" s="144">
        <v>63189</v>
      </c>
      <c r="G12" s="146">
        <v>71251</v>
      </c>
      <c r="H12" s="186">
        <v>133005</v>
      </c>
      <c r="I12" s="144">
        <v>62548</v>
      </c>
      <c r="J12" s="146">
        <v>70457</v>
      </c>
      <c r="K12" s="186">
        <v>131286</v>
      </c>
      <c r="L12" s="144">
        <v>61662</v>
      </c>
      <c r="M12" s="144">
        <v>69624</v>
      </c>
      <c r="N12" s="186">
        <v>129680</v>
      </c>
      <c r="O12" s="144">
        <v>60926</v>
      </c>
      <c r="P12" s="144">
        <v>68754</v>
      </c>
      <c r="Q12" s="133"/>
      <c r="R12" s="133" t="s">
        <v>352</v>
      </c>
    </row>
    <row r="13" spans="1:18" s="72" customFormat="1" ht="20.25" customHeight="1">
      <c r="A13" s="149"/>
      <c r="B13" s="203" t="s">
        <v>351</v>
      </c>
      <c r="C13" s="222"/>
      <c r="D13" s="138"/>
      <c r="E13" s="186">
        <v>7192</v>
      </c>
      <c r="F13" s="144">
        <v>3441</v>
      </c>
      <c r="G13" s="146">
        <v>3751</v>
      </c>
      <c r="H13" s="186">
        <v>7195</v>
      </c>
      <c r="I13" s="144">
        <v>3429</v>
      </c>
      <c r="J13" s="146">
        <v>3766</v>
      </c>
      <c r="K13" s="186">
        <v>7220</v>
      </c>
      <c r="L13" s="144">
        <v>3427</v>
      </c>
      <c r="M13" s="144">
        <v>3793</v>
      </c>
      <c r="N13" s="186">
        <v>7273</v>
      </c>
      <c r="O13" s="144">
        <v>3435</v>
      </c>
      <c r="P13" s="144">
        <v>3838</v>
      </c>
      <c r="Q13" s="133"/>
      <c r="R13" s="133" t="s">
        <v>350</v>
      </c>
    </row>
    <row r="14" spans="1:18" s="72" customFormat="1" ht="20.25" customHeight="1">
      <c r="A14" s="229"/>
      <c r="B14" s="203" t="s">
        <v>349</v>
      </c>
      <c r="C14" s="222"/>
      <c r="D14" s="138"/>
      <c r="E14" s="186">
        <v>16527</v>
      </c>
      <c r="F14" s="144">
        <v>8202</v>
      </c>
      <c r="G14" s="146">
        <v>8325</v>
      </c>
      <c r="H14" s="186">
        <v>17556</v>
      </c>
      <c r="I14" s="144">
        <v>9101</v>
      </c>
      <c r="J14" s="146">
        <v>8455</v>
      </c>
      <c r="K14" s="186">
        <v>16306</v>
      </c>
      <c r="L14" s="144">
        <v>7974</v>
      </c>
      <c r="M14" s="144">
        <v>8332</v>
      </c>
      <c r="N14" s="186">
        <v>16645</v>
      </c>
      <c r="O14" s="144">
        <v>8272</v>
      </c>
      <c r="P14" s="144">
        <v>8373</v>
      </c>
      <c r="Q14" s="133"/>
      <c r="R14" s="133" t="s">
        <v>348</v>
      </c>
    </row>
    <row r="15" spans="1:18" s="72" customFormat="1" ht="20.25" customHeight="1">
      <c r="A15" s="149"/>
      <c r="B15" s="203" t="s">
        <v>347</v>
      </c>
      <c r="C15" s="222"/>
      <c r="D15" s="138"/>
      <c r="E15" s="186">
        <v>18518</v>
      </c>
      <c r="F15" s="144">
        <v>12263</v>
      </c>
      <c r="G15" s="146">
        <v>6255</v>
      </c>
      <c r="H15" s="186">
        <v>26524</v>
      </c>
      <c r="I15" s="144">
        <v>12615</v>
      </c>
      <c r="J15" s="146">
        <v>13909</v>
      </c>
      <c r="K15" s="186">
        <v>26855</v>
      </c>
      <c r="L15" s="144">
        <v>12773</v>
      </c>
      <c r="M15" s="146">
        <v>14082</v>
      </c>
      <c r="N15" s="186">
        <v>27341</v>
      </c>
      <c r="O15" s="144">
        <v>12996</v>
      </c>
      <c r="P15" s="146">
        <v>14345</v>
      </c>
      <c r="Q15" s="133"/>
      <c r="R15" s="133" t="s">
        <v>346</v>
      </c>
    </row>
    <row r="16" spans="1:18" s="72" customFormat="1" ht="20.25" customHeight="1">
      <c r="A16" s="149"/>
      <c r="B16" s="203" t="s">
        <v>345</v>
      </c>
      <c r="C16" s="222"/>
      <c r="D16" s="138"/>
      <c r="E16" s="186">
        <v>26111</v>
      </c>
      <c r="F16" s="144">
        <v>12443</v>
      </c>
      <c r="G16" s="146">
        <v>13668</v>
      </c>
      <c r="H16" s="186">
        <v>17122</v>
      </c>
      <c r="I16" s="144">
        <v>11132</v>
      </c>
      <c r="J16" s="146">
        <v>5990</v>
      </c>
      <c r="K16" s="186">
        <v>16880</v>
      </c>
      <c r="L16" s="144">
        <v>11264</v>
      </c>
      <c r="M16" s="146">
        <v>5616</v>
      </c>
      <c r="N16" s="186">
        <v>16374</v>
      </c>
      <c r="O16" s="144">
        <v>11023</v>
      </c>
      <c r="P16" s="146">
        <v>5351</v>
      </c>
      <c r="Q16" s="133"/>
      <c r="R16" s="133" t="s">
        <v>344</v>
      </c>
    </row>
    <row r="17" spans="1:18" s="72" customFormat="1" ht="20.25" customHeight="1">
      <c r="A17" s="149"/>
      <c r="B17" s="203" t="s">
        <v>343</v>
      </c>
      <c r="C17" s="222"/>
      <c r="D17" s="138"/>
      <c r="E17" s="186">
        <v>26804</v>
      </c>
      <c r="F17" s="144">
        <v>14393</v>
      </c>
      <c r="G17" s="146">
        <v>12411</v>
      </c>
      <c r="H17" s="186">
        <v>26988</v>
      </c>
      <c r="I17" s="144">
        <v>14317</v>
      </c>
      <c r="J17" s="146">
        <v>12671</v>
      </c>
      <c r="K17" s="186">
        <v>27763</v>
      </c>
      <c r="L17" s="144">
        <v>14825</v>
      </c>
      <c r="M17" s="146">
        <v>12938</v>
      </c>
      <c r="N17" s="186">
        <v>28144</v>
      </c>
      <c r="O17" s="144">
        <v>14891</v>
      </c>
      <c r="P17" s="146">
        <v>13253</v>
      </c>
      <c r="Q17" s="133"/>
      <c r="R17" s="133" t="s">
        <v>342</v>
      </c>
    </row>
    <row r="18" spans="1:18" s="72" customFormat="1" ht="20.25" customHeight="1">
      <c r="A18" s="149"/>
      <c r="B18" s="203" t="s">
        <v>341</v>
      </c>
      <c r="C18" s="222"/>
      <c r="D18" s="138"/>
      <c r="E18" s="186">
        <v>6067</v>
      </c>
      <c r="F18" s="144">
        <v>3042</v>
      </c>
      <c r="G18" s="146">
        <v>3025</v>
      </c>
      <c r="H18" s="186">
        <v>6108</v>
      </c>
      <c r="I18" s="144">
        <v>3059</v>
      </c>
      <c r="J18" s="146">
        <v>3049</v>
      </c>
      <c r="K18" s="186">
        <v>6137</v>
      </c>
      <c r="L18" s="144">
        <v>3060</v>
      </c>
      <c r="M18" s="146">
        <v>3077</v>
      </c>
      <c r="N18" s="186">
        <v>6145</v>
      </c>
      <c r="O18" s="144">
        <v>3059</v>
      </c>
      <c r="P18" s="146">
        <v>3086</v>
      </c>
      <c r="Q18" s="133"/>
      <c r="R18" s="133" t="s">
        <v>340</v>
      </c>
    </row>
    <row r="19" spans="1:18" s="72" customFormat="1" ht="20.25" customHeight="1">
      <c r="A19" s="149"/>
      <c r="B19" s="203" t="s">
        <v>339</v>
      </c>
      <c r="C19" s="222"/>
      <c r="D19" s="138"/>
      <c r="E19" s="186">
        <v>9662</v>
      </c>
      <c r="F19" s="144">
        <v>4635</v>
      </c>
      <c r="G19" s="146">
        <v>5027</v>
      </c>
      <c r="H19" s="186">
        <v>9660</v>
      </c>
      <c r="I19" s="144">
        <v>4650</v>
      </c>
      <c r="J19" s="146">
        <v>5010</v>
      </c>
      <c r="K19" s="186">
        <v>9698</v>
      </c>
      <c r="L19" s="144">
        <v>4673</v>
      </c>
      <c r="M19" s="146">
        <v>5025</v>
      </c>
      <c r="N19" s="186">
        <v>9687</v>
      </c>
      <c r="O19" s="144">
        <v>4654</v>
      </c>
      <c r="P19" s="146">
        <v>5033</v>
      </c>
      <c r="Q19" s="133"/>
      <c r="R19" s="133" t="s">
        <v>338</v>
      </c>
    </row>
    <row r="20" spans="1:18" s="72" customFormat="1" ht="20.25" customHeight="1">
      <c r="A20" s="149"/>
      <c r="B20" s="151" t="s">
        <v>115</v>
      </c>
      <c r="C20" s="151"/>
      <c r="D20" s="150"/>
      <c r="E20" s="186">
        <v>206753</v>
      </c>
      <c r="F20" s="144">
        <v>99295</v>
      </c>
      <c r="G20" s="146">
        <v>107458</v>
      </c>
      <c r="H20" s="186">
        <v>210941</v>
      </c>
      <c r="I20" s="144">
        <v>101227</v>
      </c>
      <c r="J20" s="146">
        <v>109714</v>
      </c>
      <c r="K20" s="186">
        <v>215018</v>
      </c>
      <c r="L20" s="144">
        <v>102976</v>
      </c>
      <c r="M20" s="146">
        <v>112042</v>
      </c>
      <c r="N20" s="186">
        <v>218898</v>
      </c>
      <c r="O20" s="144">
        <v>104781</v>
      </c>
      <c r="P20" s="146">
        <v>114117</v>
      </c>
      <c r="Q20" s="133"/>
      <c r="R20" s="133" t="s">
        <v>114</v>
      </c>
    </row>
    <row r="21" spans="1:18" s="72" customFormat="1" ht="20.25" customHeight="1">
      <c r="A21" s="149" t="s">
        <v>111</v>
      </c>
      <c r="B21" s="203"/>
      <c r="C21" s="222"/>
      <c r="D21" s="138"/>
      <c r="E21" s="186">
        <v>95673</v>
      </c>
      <c r="F21" s="144">
        <v>47105</v>
      </c>
      <c r="G21" s="146">
        <v>48568</v>
      </c>
      <c r="H21" s="186">
        <v>96032</v>
      </c>
      <c r="I21" s="144">
        <v>47317</v>
      </c>
      <c r="J21" s="146">
        <v>48715</v>
      </c>
      <c r="K21" s="186">
        <f>K22+K26</f>
        <v>96048</v>
      </c>
      <c r="L21" s="186">
        <f>L22+L26</f>
        <v>47303</v>
      </c>
      <c r="M21" s="144">
        <f>M22+M26</f>
        <v>48745</v>
      </c>
      <c r="N21" s="186">
        <v>96241</v>
      </c>
      <c r="O21" s="186">
        <v>47369</v>
      </c>
      <c r="P21" s="144">
        <v>48872</v>
      </c>
      <c r="Q21" s="140" t="s">
        <v>337</v>
      </c>
      <c r="R21" s="133"/>
    </row>
    <row r="22" spans="1:18" s="72" customFormat="1" ht="20.25" customHeight="1">
      <c r="A22" s="149"/>
      <c r="B22" s="149" t="s">
        <v>117</v>
      </c>
      <c r="C22" s="149"/>
      <c r="D22" s="138"/>
      <c r="E22" s="186">
        <v>16235</v>
      </c>
      <c r="F22" s="144">
        <v>7760</v>
      </c>
      <c r="G22" s="146">
        <v>8475</v>
      </c>
      <c r="H22" s="186">
        <v>16262</v>
      </c>
      <c r="I22" s="144">
        <v>7779</v>
      </c>
      <c r="J22" s="146">
        <v>8483</v>
      </c>
      <c r="K22" s="186">
        <f>SUM(K23:K25)</f>
        <v>16228</v>
      </c>
      <c r="L22" s="186">
        <f>SUM(L23:L25)</f>
        <v>7749</v>
      </c>
      <c r="M22" s="186">
        <f>SUM(M23:M25)</f>
        <v>8479</v>
      </c>
      <c r="N22" s="186">
        <v>16168</v>
      </c>
      <c r="O22" s="186">
        <v>7712</v>
      </c>
      <c r="P22" s="186">
        <v>8456</v>
      </c>
      <c r="Q22" s="140"/>
      <c r="R22" s="133" t="s">
        <v>116</v>
      </c>
    </row>
    <row r="23" spans="1:18" s="72" customFormat="1" ht="20.25" customHeight="1">
      <c r="A23" s="149"/>
      <c r="B23" s="203" t="s">
        <v>336</v>
      </c>
      <c r="C23" s="222"/>
      <c r="D23" s="138"/>
      <c r="E23" s="186">
        <v>6214</v>
      </c>
      <c r="F23" s="144">
        <v>2960</v>
      </c>
      <c r="G23" s="146">
        <v>3254</v>
      </c>
      <c r="H23" s="186">
        <v>6251</v>
      </c>
      <c r="I23" s="144">
        <v>2974</v>
      </c>
      <c r="J23" s="146">
        <v>3277</v>
      </c>
      <c r="K23" s="186">
        <v>6266</v>
      </c>
      <c r="L23" s="144">
        <v>2983</v>
      </c>
      <c r="M23" s="146">
        <v>3283</v>
      </c>
      <c r="N23" s="186">
        <v>6268</v>
      </c>
      <c r="O23" s="144">
        <v>2971</v>
      </c>
      <c r="P23" s="146">
        <v>3297</v>
      </c>
      <c r="Q23" s="140"/>
      <c r="R23" s="204" t="s">
        <v>335</v>
      </c>
    </row>
    <row r="24" spans="1:18" s="72" customFormat="1" ht="20.25" customHeight="1">
      <c r="A24" s="149"/>
      <c r="B24" s="203" t="s">
        <v>334</v>
      </c>
      <c r="C24" s="222"/>
      <c r="D24" s="138"/>
      <c r="E24" s="186">
        <v>6345</v>
      </c>
      <c r="F24" s="144">
        <v>2981</v>
      </c>
      <c r="G24" s="146">
        <v>3364</v>
      </c>
      <c r="H24" s="186">
        <v>6333</v>
      </c>
      <c r="I24" s="144">
        <v>2981</v>
      </c>
      <c r="J24" s="146">
        <v>3352</v>
      </c>
      <c r="K24" s="186">
        <v>6292</v>
      </c>
      <c r="L24" s="144">
        <v>2945</v>
      </c>
      <c r="M24" s="146">
        <v>3347</v>
      </c>
      <c r="N24" s="186">
        <v>6253</v>
      </c>
      <c r="O24" s="144">
        <v>2931</v>
      </c>
      <c r="P24" s="146">
        <v>3322</v>
      </c>
      <c r="Q24" s="140"/>
      <c r="R24" s="204" t="s">
        <v>333</v>
      </c>
    </row>
    <row r="25" spans="1:18" s="72" customFormat="1" ht="20.25" customHeight="1">
      <c r="A25" s="222"/>
      <c r="B25" s="203" t="s">
        <v>332</v>
      </c>
      <c r="C25" s="131"/>
      <c r="D25" s="131"/>
      <c r="E25" s="186">
        <v>3676</v>
      </c>
      <c r="F25" s="144">
        <v>1819</v>
      </c>
      <c r="G25" s="146">
        <v>1857</v>
      </c>
      <c r="H25" s="186">
        <v>3678</v>
      </c>
      <c r="I25" s="144">
        <v>1824</v>
      </c>
      <c r="J25" s="146">
        <v>1854</v>
      </c>
      <c r="K25" s="186">
        <v>3670</v>
      </c>
      <c r="L25" s="144">
        <v>1821</v>
      </c>
      <c r="M25" s="146">
        <v>1849</v>
      </c>
      <c r="N25" s="186">
        <v>3647</v>
      </c>
      <c r="O25" s="144">
        <v>1810</v>
      </c>
      <c r="P25" s="146">
        <v>1837</v>
      </c>
      <c r="Q25" s="228"/>
      <c r="R25" s="204" t="s">
        <v>331</v>
      </c>
    </row>
    <row r="26" spans="1:18" s="72" customFormat="1" ht="20.25" customHeight="1">
      <c r="A26" s="149"/>
      <c r="B26" s="151" t="s">
        <v>115</v>
      </c>
      <c r="C26" s="151"/>
      <c r="D26" s="150"/>
      <c r="E26" s="186">
        <v>79438</v>
      </c>
      <c r="F26" s="144">
        <v>39345</v>
      </c>
      <c r="G26" s="146">
        <v>40093</v>
      </c>
      <c r="H26" s="186">
        <v>79770</v>
      </c>
      <c r="I26" s="144">
        <v>39538</v>
      </c>
      <c r="J26" s="146">
        <v>40232</v>
      </c>
      <c r="K26" s="186">
        <v>79820</v>
      </c>
      <c r="L26" s="144">
        <v>39554</v>
      </c>
      <c r="M26" s="146">
        <v>40266</v>
      </c>
      <c r="N26" s="186">
        <v>80073</v>
      </c>
      <c r="O26" s="144">
        <v>39657</v>
      </c>
      <c r="P26" s="146">
        <v>40416</v>
      </c>
      <c r="Q26" s="140"/>
      <c r="R26" s="133" t="s">
        <v>114</v>
      </c>
    </row>
    <row r="27" spans="1:18" s="72" customFormat="1" ht="18.75" customHeight="1">
      <c r="A27" s="149"/>
      <c r="B27" s="151"/>
      <c r="C27" s="151"/>
      <c r="D27" s="151"/>
      <c r="E27" s="145"/>
      <c r="F27" s="145"/>
      <c r="G27" s="145"/>
      <c r="H27" s="145"/>
      <c r="I27" s="145"/>
      <c r="J27" s="145"/>
      <c r="K27" s="145"/>
      <c r="L27" s="145"/>
      <c r="M27" s="145"/>
      <c r="N27" s="145"/>
      <c r="O27" s="145"/>
      <c r="P27" s="145"/>
      <c r="Q27" s="149"/>
      <c r="R27" s="133"/>
    </row>
    <row r="28" spans="1:18" s="106" customFormat="1">
      <c r="B28" s="106" t="s">
        <v>66</v>
      </c>
      <c r="C28" s="108">
        <v>1.2</v>
      </c>
      <c r="D28" s="106" t="s">
        <v>204</v>
      </c>
    </row>
    <row r="29" spans="1:18" s="105" customFormat="1">
      <c r="B29" s="106" t="s">
        <v>64</v>
      </c>
      <c r="C29" s="108">
        <v>1.2</v>
      </c>
      <c r="D29" s="106" t="s">
        <v>203</v>
      </c>
    </row>
    <row r="30" spans="1:18" ht="6" customHeight="1">
      <c r="A30" s="73"/>
      <c r="B30" s="73"/>
      <c r="C30" s="73"/>
      <c r="D30" s="73"/>
      <c r="E30" s="73"/>
      <c r="F30" s="73"/>
      <c r="G30" s="73"/>
      <c r="H30" s="73"/>
      <c r="I30" s="73"/>
      <c r="J30" s="73"/>
      <c r="K30" s="73"/>
      <c r="N30" s="73"/>
      <c r="Q30" s="73"/>
      <c r="R30" s="73"/>
    </row>
    <row r="31" spans="1:18" s="72" customFormat="1" ht="23.25" customHeight="1">
      <c r="A31" s="307" t="s">
        <v>202</v>
      </c>
      <c r="B31" s="307"/>
      <c r="C31" s="307"/>
      <c r="D31" s="308"/>
      <c r="E31" s="337" t="s">
        <v>201</v>
      </c>
      <c r="F31" s="338"/>
      <c r="G31" s="339"/>
      <c r="H31" s="337" t="s">
        <v>200</v>
      </c>
      <c r="I31" s="338"/>
      <c r="J31" s="339"/>
      <c r="K31" s="337" t="s">
        <v>199</v>
      </c>
      <c r="L31" s="338"/>
      <c r="M31" s="339"/>
      <c r="N31" s="337" t="s">
        <v>198</v>
      </c>
      <c r="O31" s="338"/>
      <c r="P31" s="339"/>
      <c r="Q31" s="313" t="s">
        <v>197</v>
      </c>
      <c r="R31" s="314"/>
    </row>
    <row r="32" spans="1:18" s="72" customFormat="1" ht="18" customHeight="1">
      <c r="A32" s="336"/>
      <c r="B32" s="336"/>
      <c r="C32" s="336"/>
      <c r="D32" s="310"/>
      <c r="E32" s="198" t="s">
        <v>55</v>
      </c>
      <c r="F32" s="161" t="s">
        <v>7</v>
      </c>
      <c r="G32" s="157" t="s">
        <v>5</v>
      </c>
      <c r="H32" s="196" t="s">
        <v>55</v>
      </c>
      <c r="I32" s="161" t="s">
        <v>7</v>
      </c>
      <c r="J32" s="196" t="s">
        <v>5</v>
      </c>
      <c r="K32" s="197" t="s">
        <v>55</v>
      </c>
      <c r="L32" s="161" t="s">
        <v>7</v>
      </c>
      <c r="M32" s="196" t="s">
        <v>5</v>
      </c>
      <c r="N32" s="197" t="s">
        <v>55</v>
      </c>
      <c r="O32" s="161" t="s">
        <v>7</v>
      </c>
      <c r="P32" s="196" t="s">
        <v>5</v>
      </c>
      <c r="Q32" s="315"/>
      <c r="R32" s="316"/>
    </row>
    <row r="33" spans="1:29" s="72" customFormat="1" ht="16.5" customHeight="1">
      <c r="A33" s="311"/>
      <c r="B33" s="311"/>
      <c r="C33" s="311"/>
      <c r="D33" s="312"/>
      <c r="E33" s="195" t="s">
        <v>49</v>
      </c>
      <c r="F33" s="193" t="s">
        <v>6</v>
      </c>
      <c r="G33" s="194" t="s">
        <v>4</v>
      </c>
      <c r="H33" s="192" t="s">
        <v>49</v>
      </c>
      <c r="I33" s="193" t="s">
        <v>6</v>
      </c>
      <c r="J33" s="192" t="s">
        <v>4</v>
      </c>
      <c r="K33" s="193" t="s">
        <v>49</v>
      </c>
      <c r="L33" s="193" t="s">
        <v>6</v>
      </c>
      <c r="M33" s="192" t="s">
        <v>4</v>
      </c>
      <c r="N33" s="193" t="s">
        <v>49</v>
      </c>
      <c r="O33" s="193" t="s">
        <v>6</v>
      </c>
      <c r="P33" s="192" t="s">
        <v>4</v>
      </c>
      <c r="Q33" s="317"/>
      <c r="R33" s="318"/>
    </row>
    <row r="34" spans="1:29" ht="22.15" customHeight="1">
      <c r="A34" s="149" t="s">
        <v>109</v>
      </c>
      <c r="B34" s="133"/>
      <c r="C34" s="133"/>
      <c r="D34" s="133"/>
      <c r="E34" s="186">
        <v>70022</v>
      </c>
      <c r="F34" s="144">
        <v>34890</v>
      </c>
      <c r="G34" s="146">
        <v>35132</v>
      </c>
      <c r="H34" s="186">
        <v>70363</v>
      </c>
      <c r="I34" s="144">
        <v>35041</v>
      </c>
      <c r="J34" s="146">
        <v>35322</v>
      </c>
      <c r="K34" s="191">
        <f>K35+K38</f>
        <v>70527</v>
      </c>
      <c r="L34" s="191">
        <f>L35+L38</f>
        <v>35089</v>
      </c>
      <c r="M34" s="191">
        <f>M35+M38</f>
        <v>35438</v>
      </c>
      <c r="N34" s="191">
        <v>70668</v>
      </c>
      <c r="O34" s="191">
        <v>35127</v>
      </c>
      <c r="P34" s="191">
        <v>35541</v>
      </c>
      <c r="Q34" s="133" t="s">
        <v>330</v>
      </c>
      <c r="R34" s="227"/>
    </row>
    <row r="35" spans="1:29" ht="22.15" customHeight="1">
      <c r="A35" s="133"/>
      <c r="B35" s="133" t="s">
        <v>117</v>
      </c>
      <c r="C35" s="133"/>
      <c r="D35" s="133"/>
      <c r="E35" s="186">
        <v>13720</v>
      </c>
      <c r="F35" s="144">
        <v>6695</v>
      </c>
      <c r="G35" s="146">
        <v>7025</v>
      </c>
      <c r="H35" s="186">
        <v>13729</v>
      </c>
      <c r="I35" s="144">
        <v>6718</v>
      </c>
      <c r="J35" s="146">
        <v>7011</v>
      </c>
      <c r="K35" s="186">
        <f>SUM(K36:K37)</f>
        <v>13677</v>
      </c>
      <c r="L35" s="186">
        <f>SUM(L36:L37)</f>
        <v>6679</v>
      </c>
      <c r="M35" s="144">
        <f>SUM(M36:M37)</f>
        <v>6998</v>
      </c>
      <c r="N35" s="186">
        <v>13684</v>
      </c>
      <c r="O35" s="186">
        <v>6693</v>
      </c>
      <c r="P35" s="144">
        <v>6991</v>
      </c>
      <c r="Q35" s="133"/>
      <c r="R35" s="133" t="s">
        <v>116</v>
      </c>
    </row>
    <row r="36" spans="1:29" ht="22.15" customHeight="1">
      <c r="A36" s="133"/>
      <c r="B36" s="203" t="s">
        <v>329</v>
      </c>
      <c r="C36" s="133"/>
      <c r="D36" s="133"/>
      <c r="E36" s="186">
        <v>5964</v>
      </c>
      <c r="F36" s="144">
        <v>2950</v>
      </c>
      <c r="G36" s="146">
        <v>3014</v>
      </c>
      <c r="H36" s="186">
        <v>5986</v>
      </c>
      <c r="I36" s="144">
        <v>2977</v>
      </c>
      <c r="J36" s="146">
        <v>3009</v>
      </c>
      <c r="K36" s="186">
        <v>5966</v>
      </c>
      <c r="L36" s="144">
        <v>2965</v>
      </c>
      <c r="M36" s="144">
        <v>3001</v>
      </c>
      <c r="N36" s="186">
        <v>5961</v>
      </c>
      <c r="O36" s="144">
        <v>2968</v>
      </c>
      <c r="P36" s="144">
        <v>2993</v>
      </c>
      <c r="Q36" s="133"/>
      <c r="R36" s="204" t="s">
        <v>328</v>
      </c>
      <c r="Z36" s="203"/>
      <c r="AA36"/>
      <c r="AB36" s="226"/>
      <c r="AC36" s="225"/>
    </row>
    <row r="37" spans="1:29" ht="20.25" customHeight="1">
      <c r="A37" s="131"/>
      <c r="B37" s="203" t="s">
        <v>327</v>
      </c>
      <c r="C37" s="131"/>
      <c r="D37" s="131"/>
      <c r="E37" s="186">
        <v>7756</v>
      </c>
      <c r="F37" s="144">
        <v>3745</v>
      </c>
      <c r="G37" s="146">
        <v>4011</v>
      </c>
      <c r="H37" s="186">
        <v>7743</v>
      </c>
      <c r="I37" s="144">
        <v>3741</v>
      </c>
      <c r="J37" s="146">
        <v>4002</v>
      </c>
      <c r="K37" s="186">
        <v>7711</v>
      </c>
      <c r="L37" s="144">
        <v>3714</v>
      </c>
      <c r="M37" s="144">
        <v>3997</v>
      </c>
      <c r="N37" s="186">
        <v>7723</v>
      </c>
      <c r="O37" s="144">
        <v>3725</v>
      </c>
      <c r="P37" s="144">
        <v>3998</v>
      </c>
      <c r="Q37" s="131"/>
      <c r="R37" s="203" t="s">
        <v>326</v>
      </c>
    </row>
    <row r="38" spans="1:29" ht="21" customHeight="1">
      <c r="A38" s="131"/>
      <c r="B38" s="190" t="s">
        <v>115</v>
      </c>
      <c r="C38" s="190"/>
      <c r="D38" s="150"/>
      <c r="E38" s="186">
        <v>56302</v>
      </c>
      <c r="F38" s="144">
        <v>28195</v>
      </c>
      <c r="G38" s="146">
        <v>28107</v>
      </c>
      <c r="H38" s="186">
        <v>56634</v>
      </c>
      <c r="I38" s="144">
        <v>28323</v>
      </c>
      <c r="J38" s="146">
        <v>28311</v>
      </c>
      <c r="K38" s="186">
        <v>56850</v>
      </c>
      <c r="L38" s="144">
        <v>28410</v>
      </c>
      <c r="M38" s="144">
        <v>28440</v>
      </c>
      <c r="N38" s="186">
        <v>56984</v>
      </c>
      <c r="O38" s="144">
        <v>28434</v>
      </c>
      <c r="P38" s="144">
        <v>28550</v>
      </c>
      <c r="Q38" s="133"/>
      <c r="R38" s="149" t="s">
        <v>114</v>
      </c>
    </row>
    <row r="39" spans="1:29" ht="21" customHeight="1">
      <c r="A39" s="149" t="s">
        <v>107</v>
      </c>
      <c r="B39" s="131"/>
      <c r="C39" s="131"/>
      <c r="D39" s="222"/>
      <c r="E39" s="186">
        <v>81756</v>
      </c>
      <c r="F39" s="144">
        <v>40429</v>
      </c>
      <c r="G39" s="146">
        <v>41327</v>
      </c>
      <c r="H39" s="186">
        <v>81569</v>
      </c>
      <c r="I39" s="144">
        <v>40291</v>
      </c>
      <c r="J39" s="146">
        <v>41278</v>
      </c>
      <c r="K39" s="144">
        <f>K40+K43</f>
        <v>81411</v>
      </c>
      <c r="L39" s="144">
        <f>L40+L43</f>
        <v>40143</v>
      </c>
      <c r="M39" s="144">
        <f>M40+M43</f>
        <v>41268</v>
      </c>
      <c r="N39" s="144">
        <v>81334</v>
      </c>
      <c r="O39" s="144">
        <v>40084</v>
      </c>
      <c r="P39" s="144">
        <v>41250</v>
      </c>
      <c r="Q39" s="133" t="s">
        <v>325</v>
      </c>
      <c r="R39" s="224"/>
    </row>
    <row r="40" spans="1:29" ht="21" customHeight="1">
      <c r="A40" s="133"/>
      <c r="B40" s="133" t="s">
        <v>117</v>
      </c>
      <c r="C40" s="133"/>
      <c r="D40" s="149"/>
      <c r="E40" s="186">
        <v>5350</v>
      </c>
      <c r="F40" s="144">
        <v>2591</v>
      </c>
      <c r="G40" s="146">
        <v>2759</v>
      </c>
      <c r="H40" s="186">
        <v>5302</v>
      </c>
      <c r="I40" s="144">
        <v>2563</v>
      </c>
      <c r="J40" s="146">
        <v>2739</v>
      </c>
      <c r="K40" s="186">
        <f>SUM(K41:K42)</f>
        <v>5284</v>
      </c>
      <c r="L40" s="186">
        <f>SUM(L41:L42)</f>
        <v>2548</v>
      </c>
      <c r="M40" s="144">
        <f>SUM(M41:M42)</f>
        <v>2736</v>
      </c>
      <c r="N40" s="186">
        <v>5223</v>
      </c>
      <c r="O40" s="186">
        <v>2505</v>
      </c>
      <c r="P40" s="144">
        <v>2718</v>
      </c>
      <c r="Q40" s="133"/>
      <c r="R40" s="149" t="s">
        <v>116</v>
      </c>
    </row>
    <row r="41" spans="1:29" ht="21" customHeight="1">
      <c r="A41" s="133"/>
      <c r="B41" s="203" t="s">
        <v>324</v>
      </c>
      <c r="C41" s="133"/>
      <c r="D41" s="133"/>
      <c r="E41" s="186">
        <v>2882</v>
      </c>
      <c r="F41" s="144">
        <v>1394</v>
      </c>
      <c r="G41" s="146">
        <v>1488</v>
      </c>
      <c r="H41" s="186">
        <v>2875</v>
      </c>
      <c r="I41" s="144">
        <v>1385</v>
      </c>
      <c r="J41" s="146">
        <v>1490</v>
      </c>
      <c r="K41" s="186">
        <v>2882</v>
      </c>
      <c r="L41" s="144">
        <v>1386</v>
      </c>
      <c r="M41" s="146">
        <v>1496</v>
      </c>
      <c r="N41" s="186">
        <v>2858</v>
      </c>
      <c r="O41" s="144">
        <v>1368</v>
      </c>
      <c r="P41" s="146">
        <v>1490</v>
      </c>
      <c r="Q41" s="133"/>
      <c r="R41" s="204" t="s">
        <v>323</v>
      </c>
    </row>
    <row r="42" spans="1:29" ht="21" customHeight="1">
      <c r="A42" s="133"/>
      <c r="B42" s="203" t="s">
        <v>322</v>
      </c>
      <c r="C42" s="133"/>
      <c r="D42" s="133"/>
      <c r="E42" s="186">
        <v>2468</v>
      </c>
      <c r="F42" s="144">
        <v>1197</v>
      </c>
      <c r="G42" s="146">
        <v>1271</v>
      </c>
      <c r="H42" s="186">
        <v>2427</v>
      </c>
      <c r="I42" s="144">
        <v>1178</v>
      </c>
      <c r="J42" s="146">
        <v>1249</v>
      </c>
      <c r="K42" s="186">
        <v>2402</v>
      </c>
      <c r="L42" s="144">
        <v>1162</v>
      </c>
      <c r="M42" s="146">
        <v>1240</v>
      </c>
      <c r="N42" s="186">
        <v>2365</v>
      </c>
      <c r="O42" s="144">
        <v>1137</v>
      </c>
      <c r="P42" s="146">
        <v>1228</v>
      </c>
      <c r="Q42" s="133"/>
      <c r="R42" s="204" t="s">
        <v>321</v>
      </c>
    </row>
    <row r="43" spans="1:29" ht="21" customHeight="1">
      <c r="A43" s="190"/>
      <c r="B43" s="190" t="s">
        <v>115</v>
      </c>
      <c r="C43" s="190"/>
      <c r="D43" s="150"/>
      <c r="E43" s="186">
        <v>76406</v>
      </c>
      <c r="F43" s="144">
        <v>37838</v>
      </c>
      <c r="G43" s="146">
        <v>38568</v>
      </c>
      <c r="H43" s="186">
        <v>76267</v>
      </c>
      <c r="I43" s="144">
        <v>37728</v>
      </c>
      <c r="J43" s="146">
        <v>38539</v>
      </c>
      <c r="K43" s="186">
        <v>76127</v>
      </c>
      <c r="L43" s="144">
        <v>37595</v>
      </c>
      <c r="M43" s="146">
        <v>38532</v>
      </c>
      <c r="N43" s="186">
        <v>76111</v>
      </c>
      <c r="O43" s="144">
        <v>37579</v>
      </c>
      <c r="P43" s="146">
        <v>38532</v>
      </c>
      <c r="Q43" s="133"/>
      <c r="R43" s="133" t="s">
        <v>114</v>
      </c>
    </row>
    <row r="44" spans="1:29" ht="21" customHeight="1">
      <c r="A44" s="149" t="s">
        <v>105</v>
      </c>
      <c r="B44" s="201"/>
      <c r="C44" s="201"/>
      <c r="D44" s="148"/>
      <c r="E44" s="186">
        <v>21099</v>
      </c>
      <c r="F44" s="144">
        <v>10455</v>
      </c>
      <c r="G44" s="146">
        <v>10644</v>
      </c>
      <c r="H44" s="186">
        <v>21190</v>
      </c>
      <c r="I44" s="144">
        <v>10485</v>
      </c>
      <c r="J44" s="146">
        <v>10705</v>
      </c>
      <c r="K44" s="200">
        <f>K45+K47</f>
        <v>21170</v>
      </c>
      <c r="L44" s="200">
        <f>L45+L47</f>
        <v>10463</v>
      </c>
      <c r="M44" s="200">
        <f>M45+M47</f>
        <v>10707</v>
      </c>
      <c r="N44" s="200">
        <v>21191</v>
      </c>
      <c r="O44" s="200">
        <v>10486</v>
      </c>
      <c r="P44" s="200">
        <v>10705</v>
      </c>
      <c r="Q44" s="133" t="s">
        <v>320</v>
      </c>
      <c r="R44" s="133"/>
    </row>
    <row r="45" spans="1:29" ht="21" customHeight="1">
      <c r="A45" s="133"/>
      <c r="B45" s="133" t="s">
        <v>117</v>
      </c>
      <c r="C45" s="133"/>
      <c r="D45" s="133"/>
      <c r="E45" s="186">
        <v>3698</v>
      </c>
      <c r="F45" s="144">
        <v>1755</v>
      </c>
      <c r="G45" s="146">
        <v>1943</v>
      </c>
      <c r="H45" s="186">
        <v>3688</v>
      </c>
      <c r="I45" s="144">
        <v>1755</v>
      </c>
      <c r="J45" s="146">
        <v>1933</v>
      </c>
      <c r="K45" s="186">
        <v>3643</v>
      </c>
      <c r="L45" s="144">
        <v>1735</v>
      </c>
      <c r="M45" s="146">
        <v>1908</v>
      </c>
      <c r="N45" s="186">
        <v>3630</v>
      </c>
      <c r="O45" s="144">
        <v>1727</v>
      </c>
      <c r="P45" s="146">
        <v>1903</v>
      </c>
      <c r="Q45" s="133"/>
      <c r="R45" s="133" t="s">
        <v>116</v>
      </c>
    </row>
    <row r="46" spans="1:29" ht="21" customHeight="1">
      <c r="A46" s="133"/>
      <c r="B46" s="203" t="s">
        <v>319</v>
      </c>
      <c r="C46" s="133"/>
      <c r="D46" s="133"/>
      <c r="E46" s="186">
        <v>3698</v>
      </c>
      <c r="F46" s="144">
        <v>1755</v>
      </c>
      <c r="G46" s="146">
        <v>1943</v>
      </c>
      <c r="H46" s="186">
        <v>3688</v>
      </c>
      <c r="I46" s="144">
        <v>1755</v>
      </c>
      <c r="J46" s="146">
        <v>1933</v>
      </c>
      <c r="K46" s="186">
        <v>3643</v>
      </c>
      <c r="L46" s="144">
        <v>1735</v>
      </c>
      <c r="M46" s="146">
        <v>1908</v>
      </c>
      <c r="N46" s="186">
        <v>3630</v>
      </c>
      <c r="O46" s="144">
        <v>1727</v>
      </c>
      <c r="P46" s="146">
        <v>1903</v>
      </c>
      <c r="Q46" s="133"/>
      <c r="R46" s="204" t="s">
        <v>318</v>
      </c>
    </row>
    <row r="47" spans="1:29" ht="21" customHeight="1">
      <c r="A47" s="190"/>
      <c r="B47" s="190" t="s">
        <v>115</v>
      </c>
      <c r="C47" s="190"/>
      <c r="D47" s="150"/>
      <c r="E47" s="186">
        <v>17401</v>
      </c>
      <c r="F47" s="144">
        <v>8700</v>
      </c>
      <c r="G47" s="146">
        <v>8701</v>
      </c>
      <c r="H47" s="186">
        <v>17502</v>
      </c>
      <c r="I47" s="144">
        <v>8730</v>
      </c>
      <c r="J47" s="146">
        <v>8772</v>
      </c>
      <c r="K47" s="186">
        <v>17527</v>
      </c>
      <c r="L47" s="144">
        <v>8728</v>
      </c>
      <c r="M47" s="146">
        <v>8799</v>
      </c>
      <c r="N47" s="186">
        <v>17561</v>
      </c>
      <c r="O47" s="144">
        <v>8759</v>
      </c>
      <c r="P47" s="146">
        <v>8802</v>
      </c>
      <c r="Q47" s="133"/>
      <c r="R47" s="133" t="s">
        <v>114</v>
      </c>
    </row>
    <row r="48" spans="1:29" ht="21" customHeight="1">
      <c r="A48" s="149" t="s">
        <v>103</v>
      </c>
      <c r="B48" s="215"/>
      <c r="C48" s="215"/>
      <c r="D48" s="151"/>
      <c r="E48" s="186">
        <v>70993</v>
      </c>
      <c r="F48" s="144">
        <v>35387</v>
      </c>
      <c r="G48" s="146">
        <v>35606</v>
      </c>
      <c r="H48" s="186">
        <v>71308</v>
      </c>
      <c r="I48" s="144">
        <v>35514</v>
      </c>
      <c r="J48" s="146">
        <v>35794</v>
      </c>
      <c r="K48" s="200">
        <f>K49+K51</f>
        <v>71403</v>
      </c>
      <c r="L48" s="200">
        <f>L49+L51</f>
        <v>35569</v>
      </c>
      <c r="M48" s="200">
        <f>M49+M51</f>
        <v>35834</v>
      </c>
      <c r="N48" s="200">
        <v>71716</v>
      </c>
      <c r="O48" s="200">
        <v>35723</v>
      </c>
      <c r="P48" s="200">
        <v>35993</v>
      </c>
      <c r="Q48" s="133" t="s">
        <v>317</v>
      </c>
      <c r="R48" s="131"/>
    </row>
    <row r="49" spans="1:18" ht="21" customHeight="1">
      <c r="A49" s="133" t="s">
        <v>316</v>
      </c>
      <c r="B49" s="190" t="s">
        <v>117</v>
      </c>
      <c r="C49" s="215"/>
      <c r="D49" s="151"/>
      <c r="E49" s="186">
        <v>4173</v>
      </c>
      <c r="F49" s="144">
        <v>1989</v>
      </c>
      <c r="G49" s="146">
        <v>2184</v>
      </c>
      <c r="H49" s="186">
        <v>4133</v>
      </c>
      <c r="I49" s="144">
        <v>1963</v>
      </c>
      <c r="J49" s="146">
        <v>2170</v>
      </c>
      <c r="K49" s="186">
        <v>4062</v>
      </c>
      <c r="L49" s="144">
        <v>1939</v>
      </c>
      <c r="M49" s="146">
        <v>2123</v>
      </c>
      <c r="N49" s="186">
        <v>3988</v>
      </c>
      <c r="O49" s="144">
        <v>1893</v>
      </c>
      <c r="P49" s="146">
        <v>2095</v>
      </c>
      <c r="Q49" s="131"/>
      <c r="R49" s="133" t="s">
        <v>310</v>
      </c>
    </row>
    <row r="50" spans="1:18" ht="21" customHeight="1">
      <c r="A50" s="203"/>
      <c r="B50" s="203" t="s">
        <v>315</v>
      </c>
      <c r="C50" s="203"/>
      <c r="D50" s="151"/>
      <c r="E50" s="186">
        <v>4173</v>
      </c>
      <c r="F50" s="144">
        <v>1989</v>
      </c>
      <c r="G50" s="146">
        <v>2184</v>
      </c>
      <c r="H50" s="186">
        <v>4133</v>
      </c>
      <c r="I50" s="144">
        <v>1963</v>
      </c>
      <c r="J50" s="146">
        <v>2170</v>
      </c>
      <c r="K50" s="186">
        <v>4062</v>
      </c>
      <c r="L50" s="144">
        <v>1939</v>
      </c>
      <c r="M50" s="146">
        <v>2123</v>
      </c>
      <c r="N50" s="186">
        <v>3988</v>
      </c>
      <c r="O50" s="144">
        <v>1893</v>
      </c>
      <c r="P50" s="146">
        <v>2095</v>
      </c>
      <c r="Q50" s="131"/>
      <c r="R50" s="204" t="s">
        <v>314</v>
      </c>
    </row>
    <row r="51" spans="1:18" ht="21" customHeight="1">
      <c r="A51" s="203" t="s">
        <v>313</v>
      </c>
      <c r="B51" s="132"/>
      <c r="C51" s="203"/>
      <c r="D51" s="151"/>
      <c r="E51" s="186">
        <v>66820</v>
      </c>
      <c r="F51" s="144">
        <v>33398</v>
      </c>
      <c r="G51" s="146">
        <v>33422</v>
      </c>
      <c r="H51" s="186">
        <v>67175</v>
      </c>
      <c r="I51" s="144">
        <v>33551</v>
      </c>
      <c r="J51" s="146">
        <v>33624</v>
      </c>
      <c r="K51" s="186">
        <v>67341</v>
      </c>
      <c r="L51" s="144">
        <v>33630</v>
      </c>
      <c r="M51" s="146">
        <v>33711</v>
      </c>
      <c r="N51" s="186">
        <v>67728</v>
      </c>
      <c r="O51" s="144">
        <v>33830</v>
      </c>
      <c r="P51" s="146">
        <v>33898</v>
      </c>
      <c r="Q51" s="131"/>
      <c r="R51" s="204" t="s">
        <v>114</v>
      </c>
    </row>
    <row r="52" spans="1:18" ht="25.5" customHeight="1">
      <c r="A52" s="203"/>
      <c r="B52" s="132"/>
      <c r="C52" s="203"/>
      <c r="D52" s="151"/>
      <c r="E52" s="145"/>
      <c r="F52" s="145"/>
      <c r="G52" s="145"/>
      <c r="H52" s="145"/>
      <c r="I52" s="145"/>
      <c r="J52" s="145"/>
      <c r="K52" s="145"/>
      <c r="L52" s="145"/>
      <c r="M52" s="145"/>
      <c r="N52" s="145"/>
      <c r="O52" s="145"/>
      <c r="P52" s="145"/>
      <c r="Q52" s="131"/>
      <c r="R52" s="204"/>
    </row>
    <row r="53" spans="1:18" ht="6.75" customHeight="1">
      <c r="A53" s="203"/>
      <c r="B53" s="132"/>
      <c r="C53" s="203"/>
      <c r="D53" s="151"/>
      <c r="E53" s="145"/>
      <c r="F53" s="145"/>
      <c r="G53" s="145"/>
      <c r="H53" s="145"/>
      <c r="I53" s="145"/>
      <c r="J53" s="145"/>
      <c r="K53" s="145"/>
      <c r="L53" s="145"/>
      <c r="M53" s="145"/>
      <c r="N53" s="145"/>
      <c r="O53" s="145"/>
      <c r="P53" s="145"/>
      <c r="Q53" s="131"/>
      <c r="R53" s="204"/>
    </row>
    <row r="54" spans="1:18" s="106" customFormat="1">
      <c r="B54" s="106" t="s">
        <v>66</v>
      </c>
      <c r="C54" s="108">
        <v>1.2</v>
      </c>
      <c r="D54" s="106" t="s">
        <v>204</v>
      </c>
    </row>
    <row r="55" spans="1:18" s="105" customFormat="1">
      <c r="B55" s="106" t="s">
        <v>64</v>
      </c>
      <c r="C55" s="108">
        <v>1.2</v>
      </c>
      <c r="D55" s="106" t="s">
        <v>203</v>
      </c>
    </row>
    <row r="56" spans="1:18" ht="6" customHeight="1">
      <c r="A56" s="73"/>
      <c r="B56" s="73"/>
      <c r="C56" s="73"/>
      <c r="D56" s="73"/>
      <c r="E56" s="73"/>
      <c r="F56" s="73"/>
      <c r="G56" s="73"/>
      <c r="H56" s="73"/>
      <c r="I56" s="73"/>
      <c r="J56" s="73"/>
      <c r="K56" s="73"/>
      <c r="N56" s="73"/>
      <c r="Q56" s="73"/>
      <c r="R56" s="73"/>
    </row>
    <row r="57" spans="1:18" s="72" customFormat="1" ht="23.25" customHeight="1">
      <c r="A57" s="307" t="s">
        <v>202</v>
      </c>
      <c r="B57" s="307"/>
      <c r="C57" s="307"/>
      <c r="D57" s="308"/>
      <c r="E57" s="337" t="s">
        <v>201</v>
      </c>
      <c r="F57" s="338"/>
      <c r="G57" s="339"/>
      <c r="H57" s="337" t="s">
        <v>200</v>
      </c>
      <c r="I57" s="338"/>
      <c r="J57" s="339"/>
      <c r="K57" s="337" t="s">
        <v>199</v>
      </c>
      <c r="L57" s="338"/>
      <c r="M57" s="339"/>
      <c r="N57" s="337" t="s">
        <v>198</v>
      </c>
      <c r="O57" s="338"/>
      <c r="P57" s="339"/>
      <c r="Q57" s="313" t="s">
        <v>197</v>
      </c>
      <c r="R57" s="314"/>
    </row>
    <row r="58" spans="1:18" s="72" customFormat="1" ht="18" customHeight="1">
      <c r="A58" s="336"/>
      <c r="B58" s="336"/>
      <c r="C58" s="336"/>
      <c r="D58" s="310"/>
      <c r="E58" s="198" t="s">
        <v>55</v>
      </c>
      <c r="F58" s="161" t="s">
        <v>7</v>
      </c>
      <c r="G58" s="157" t="s">
        <v>5</v>
      </c>
      <c r="H58" s="196" t="s">
        <v>55</v>
      </c>
      <c r="I58" s="161" t="s">
        <v>7</v>
      </c>
      <c r="J58" s="196" t="s">
        <v>5</v>
      </c>
      <c r="K58" s="197" t="s">
        <v>55</v>
      </c>
      <c r="L58" s="161" t="s">
        <v>7</v>
      </c>
      <c r="M58" s="196" t="s">
        <v>5</v>
      </c>
      <c r="N58" s="197" t="s">
        <v>55</v>
      </c>
      <c r="O58" s="161" t="s">
        <v>7</v>
      </c>
      <c r="P58" s="196" t="s">
        <v>5</v>
      </c>
      <c r="Q58" s="315"/>
      <c r="R58" s="316"/>
    </row>
    <row r="59" spans="1:18" s="72" customFormat="1" ht="16.5" customHeight="1">
      <c r="A59" s="311"/>
      <c r="B59" s="311"/>
      <c r="C59" s="311"/>
      <c r="D59" s="312"/>
      <c r="E59" s="195" t="s">
        <v>49</v>
      </c>
      <c r="F59" s="193" t="s">
        <v>6</v>
      </c>
      <c r="G59" s="194" t="s">
        <v>4</v>
      </c>
      <c r="H59" s="192" t="s">
        <v>49</v>
      </c>
      <c r="I59" s="193" t="s">
        <v>6</v>
      </c>
      <c r="J59" s="192" t="s">
        <v>4</v>
      </c>
      <c r="K59" s="193" t="s">
        <v>49</v>
      </c>
      <c r="L59" s="193" t="s">
        <v>6</v>
      </c>
      <c r="M59" s="192" t="s">
        <v>4</v>
      </c>
      <c r="N59" s="193" t="s">
        <v>49</v>
      </c>
      <c r="O59" s="193" t="s">
        <v>6</v>
      </c>
      <c r="P59" s="192" t="s">
        <v>4</v>
      </c>
      <c r="Q59" s="317"/>
      <c r="R59" s="318"/>
    </row>
    <row r="60" spans="1:18" ht="20.25" customHeight="1">
      <c r="A60" s="149" t="s">
        <v>101</v>
      </c>
      <c r="B60" s="215"/>
      <c r="C60" s="215"/>
      <c r="D60" s="151"/>
      <c r="E60" s="220">
        <v>81221</v>
      </c>
      <c r="F60" s="219">
        <v>39564</v>
      </c>
      <c r="G60" s="218">
        <v>41657</v>
      </c>
      <c r="H60" s="220">
        <f t="shared" ref="H60:M60" si="2">H61+H65</f>
        <v>81632</v>
      </c>
      <c r="I60" s="219">
        <f t="shared" si="2"/>
        <v>39738</v>
      </c>
      <c r="J60" s="218">
        <f t="shared" si="2"/>
        <v>41894</v>
      </c>
      <c r="K60" s="223">
        <f t="shared" si="2"/>
        <v>82100</v>
      </c>
      <c r="L60" s="223">
        <f t="shared" si="2"/>
        <v>39990</v>
      </c>
      <c r="M60" s="191">
        <f t="shared" si="2"/>
        <v>42110</v>
      </c>
      <c r="N60" s="223">
        <v>82462</v>
      </c>
      <c r="O60" s="223">
        <v>40165</v>
      </c>
      <c r="P60" s="191">
        <v>42297</v>
      </c>
      <c r="Q60" s="133" t="s">
        <v>312</v>
      </c>
      <c r="R60" s="131"/>
    </row>
    <row r="61" spans="1:18" ht="20.25" customHeight="1">
      <c r="A61" s="133" t="s">
        <v>311</v>
      </c>
      <c r="B61" s="215"/>
      <c r="C61" s="215"/>
      <c r="D61" s="151"/>
      <c r="E61" s="220">
        <v>32963</v>
      </c>
      <c r="F61" s="219">
        <v>16108</v>
      </c>
      <c r="G61" s="218">
        <v>16855</v>
      </c>
      <c r="H61" s="220">
        <f>H62+H63+H64</f>
        <v>33084</v>
      </c>
      <c r="I61" s="219">
        <f>I62+I63+I64</f>
        <v>16149</v>
      </c>
      <c r="J61" s="218">
        <f>J62+J63+J64</f>
        <v>16935</v>
      </c>
      <c r="K61" s="220">
        <f>SUM(K62:K64)</f>
        <v>33253</v>
      </c>
      <c r="L61" s="220">
        <f>SUM(L62:L64)</f>
        <v>16201</v>
      </c>
      <c r="M61" s="219">
        <f>SUM(M62:M64)</f>
        <v>17052</v>
      </c>
      <c r="N61" s="220">
        <v>33432</v>
      </c>
      <c r="O61" s="220">
        <v>16298</v>
      </c>
      <c r="P61" s="219">
        <v>17134</v>
      </c>
      <c r="Q61" s="133" t="s">
        <v>310</v>
      </c>
      <c r="R61" s="131"/>
    </row>
    <row r="62" spans="1:18" ht="20.25" customHeight="1">
      <c r="A62" s="203"/>
      <c r="B62" s="203" t="s">
        <v>309</v>
      </c>
      <c r="C62" s="203"/>
      <c r="D62" s="151"/>
      <c r="E62" s="220">
        <v>12568</v>
      </c>
      <c r="F62" s="219">
        <v>6019</v>
      </c>
      <c r="G62" s="218">
        <v>6549</v>
      </c>
      <c r="H62" s="220">
        <v>12580</v>
      </c>
      <c r="I62" s="219">
        <v>6011</v>
      </c>
      <c r="J62" s="218">
        <v>6569</v>
      </c>
      <c r="K62" s="220">
        <v>12662</v>
      </c>
      <c r="L62" s="219">
        <v>6021</v>
      </c>
      <c r="M62" s="218">
        <v>6641</v>
      </c>
      <c r="N62" s="220">
        <v>12719</v>
      </c>
      <c r="O62" s="219">
        <v>6063</v>
      </c>
      <c r="P62" s="218">
        <v>6656</v>
      </c>
      <c r="Q62" s="131"/>
      <c r="R62" s="204" t="s">
        <v>308</v>
      </c>
    </row>
    <row r="63" spans="1:18" ht="20.25" customHeight="1">
      <c r="A63" s="203"/>
      <c r="B63" s="203" t="s">
        <v>307</v>
      </c>
      <c r="C63" s="203"/>
      <c r="D63" s="151"/>
      <c r="E63" s="220">
        <v>9610</v>
      </c>
      <c r="F63" s="219">
        <v>4721</v>
      </c>
      <c r="G63" s="218">
        <v>4889</v>
      </c>
      <c r="H63" s="220">
        <v>9651</v>
      </c>
      <c r="I63" s="219">
        <v>4736</v>
      </c>
      <c r="J63" s="218">
        <v>4915</v>
      </c>
      <c r="K63" s="220">
        <v>9663</v>
      </c>
      <c r="L63" s="219">
        <v>4742</v>
      </c>
      <c r="M63" s="218">
        <v>4921</v>
      </c>
      <c r="N63" s="220">
        <v>9682</v>
      </c>
      <c r="O63" s="219">
        <v>4739</v>
      </c>
      <c r="P63" s="218">
        <v>4943</v>
      </c>
      <c r="Q63" s="222"/>
      <c r="R63" s="203" t="s">
        <v>306</v>
      </c>
    </row>
    <row r="64" spans="1:18" ht="20.25" customHeight="1">
      <c r="A64" s="203"/>
      <c r="B64" s="203" t="s">
        <v>305</v>
      </c>
      <c r="C64" s="203"/>
      <c r="D64" s="148"/>
      <c r="E64" s="220">
        <v>10785</v>
      </c>
      <c r="F64" s="219">
        <v>5368</v>
      </c>
      <c r="G64" s="218">
        <v>5417</v>
      </c>
      <c r="H64" s="220">
        <v>10853</v>
      </c>
      <c r="I64" s="219">
        <v>5402</v>
      </c>
      <c r="J64" s="218">
        <v>5451</v>
      </c>
      <c r="K64" s="220">
        <v>10928</v>
      </c>
      <c r="L64" s="219">
        <v>5438</v>
      </c>
      <c r="M64" s="218">
        <v>5490</v>
      </c>
      <c r="N64" s="220">
        <v>11031</v>
      </c>
      <c r="O64" s="219">
        <v>5496</v>
      </c>
      <c r="P64" s="218">
        <v>5535</v>
      </c>
      <c r="Q64" s="222"/>
      <c r="R64" s="203" t="s">
        <v>304</v>
      </c>
    </row>
    <row r="65" spans="1:18" ht="20.25" customHeight="1">
      <c r="A65" s="149"/>
      <c r="B65" s="151" t="s">
        <v>115</v>
      </c>
      <c r="C65" s="151"/>
      <c r="D65" s="150"/>
      <c r="E65" s="220">
        <v>48258</v>
      </c>
      <c r="F65" s="219">
        <v>23456</v>
      </c>
      <c r="G65" s="218">
        <v>24802</v>
      </c>
      <c r="H65" s="220">
        <v>48548</v>
      </c>
      <c r="I65" s="219">
        <v>23589</v>
      </c>
      <c r="J65" s="218">
        <v>24959</v>
      </c>
      <c r="K65" s="220">
        <v>48847</v>
      </c>
      <c r="L65" s="219">
        <v>23789</v>
      </c>
      <c r="M65" s="218">
        <v>25058</v>
      </c>
      <c r="N65" s="220">
        <v>49030</v>
      </c>
      <c r="O65" s="219">
        <v>23867</v>
      </c>
      <c r="P65" s="218">
        <v>25163</v>
      </c>
      <c r="Q65" s="149"/>
      <c r="R65" s="149" t="s">
        <v>114</v>
      </c>
    </row>
    <row r="66" spans="1:18" ht="20.25" customHeight="1">
      <c r="A66" s="133" t="s">
        <v>99</v>
      </c>
      <c r="B66" s="133"/>
      <c r="C66" s="133"/>
      <c r="D66" s="133"/>
      <c r="E66" s="220">
        <v>128257</v>
      </c>
      <c r="F66" s="219">
        <v>63554</v>
      </c>
      <c r="G66" s="218">
        <v>64703</v>
      </c>
      <c r="H66" s="220">
        <f t="shared" ref="H66:M66" si="3">H67+H71</f>
        <v>128513</v>
      </c>
      <c r="I66" s="219">
        <f t="shared" si="3"/>
        <v>63698</v>
      </c>
      <c r="J66" s="218">
        <f t="shared" si="3"/>
        <v>64815</v>
      </c>
      <c r="K66" s="186">
        <f t="shared" si="3"/>
        <v>128611</v>
      </c>
      <c r="L66" s="186">
        <f t="shared" si="3"/>
        <v>63608</v>
      </c>
      <c r="M66" s="144">
        <f t="shared" si="3"/>
        <v>65003</v>
      </c>
      <c r="N66" s="186">
        <v>128946</v>
      </c>
      <c r="O66" s="186">
        <v>63694</v>
      </c>
      <c r="P66" s="144">
        <v>65252</v>
      </c>
      <c r="Q66" s="149" t="s">
        <v>303</v>
      </c>
      <c r="R66" s="221"/>
    </row>
    <row r="67" spans="1:18" ht="20.25" customHeight="1">
      <c r="A67" s="133"/>
      <c r="B67" s="133" t="s">
        <v>117</v>
      </c>
      <c r="C67" s="133"/>
      <c r="D67" s="133"/>
      <c r="E67" s="220">
        <v>19372</v>
      </c>
      <c r="F67" s="219">
        <v>9349</v>
      </c>
      <c r="G67" s="218">
        <v>10023</v>
      </c>
      <c r="H67" s="220">
        <f>H68+H69+H70</f>
        <v>19328</v>
      </c>
      <c r="I67" s="219">
        <f>I68+I69+I70</f>
        <v>9343</v>
      </c>
      <c r="J67" s="218">
        <f>J68+J69+J70</f>
        <v>9985</v>
      </c>
      <c r="K67" s="220">
        <f>SUM(K68:K70)</f>
        <v>19251</v>
      </c>
      <c r="L67" s="220">
        <f>SUM(L68:L70)</f>
        <v>9295</v>
      </c>
      <c r="M67" s="219">
        <f>SUM(M68:M70)</f>
        <v>9956</v>
      </c>
      <c r="N67" s="220">
        <v>19224</v>
      </c>
      <c r="O67" s="220">
        <v>9279</v>
      </c>
      <c r="P67" s="219">
        <v>9945</v>
      </c>
      <c r="Q67" s="133"/>
      <c r="R67" s="133" t="s">
        <v>116</v>
      </c>
    </row>
    <row r="68" spans="1:18" ht="20.25" customHeight="1">
      <c r="A68" s="133"/>
      <c r="B68" s="203" t="s">
        <v>302</v>
      </c>
      <c r="C68" s="133"/>
      <c r="D68" s="133"/>
      <c r="E68" s="220">
        <v>6432</v>
      </c>
      <c r="F68" s="219">
        <v>3073</v>
      </c>
      <c r="G68" s="218">
        <v>3359</v>
      </c>
      <c r="H68" s="220">
        <v>6382</v>
      </c>
      <c r="I68" s="219">
        <v>3052</v>
      </c>
      <c r="J68" s="218">
        <v>3330</v>
      </c>
      <c r="K68" s="220">
        <v>6331</v>
      </c>
      <c r="L68" s="219">
        <v>3004</v>
      </c>
      <c r="M68" s="218">
        <v>3327</v>
      </c>
      <c r="N68" s="220">
        <v>6317</v>
      </c>
      <c r="O68" s="219">
        <v>3007</v>
      </c>
      <c r="P68" s="218">
        <v>3310</v>
      </c>
      <c r="Q68" s="133"/>
      <c r="R68" s="204" t="s">
        <v>301</v>
      </c>
    </row>
    <row r="69" spans="1:18" ht="20.25" customHeight="1">
      <c r="A69" s="133"/>
      <c r="B69" s="203" t="s">
        <v>300</v>
      </c>
      <c r="C69" s="133"/>
      <c r="D69" s="133"/>
      <c r="E69" s="220">
        <v>4103</v>
      </c>
      <c r="F69" s="219">
        <v>1977</v>
      </c>
      <c r="G69" s="218">
        <v>2126</v>
      </c>
      <c r="H69" s="220">
        <v>4103</v>
      </c>
      <c r="I69" s="219">
        <v>1982</v>
      </c>
      <c r="J69" s="218">
        <v>2121</v>
      </c>
      <c r="K69" s="220">
        <v>4110</v>
      </c>
      <c r="L69" s="219">
        <v>1991</v>
      </c>
      <c r="M69" s="218">
        <v>2119</v>
      </c>
      <c r="N69" s="220">
        <v>4106</v>
      </c>
      <c r="O69" s="219">
        <v>1979</v>
      </c>
      <c r="P69" s="218">
        <v>2127</v>
      </c>
      <c r="Q69" s="133"/>
      <c r="R69" s="204" t="s">
        <v>299</v>
      </c>
    </row>
    <row r="70" spans="1:18" ht="20.25" customHeight="1">
      <c r="A70" s="133"/>
      <c r="B70" s="203" t="s">
        <v>298</v>
      </c>
      <c r="C70" s="133"/>
      <c r="D70" s="133"/>
      <c r="E70" s="220">
        <v>8837</v>
      </c>
      <c r="F70" s="219">
        <v>4299</v>
      </c>
      <c r="G70" s="218">
        <v>4538</v>
      </c>
      <c r="H70" s="220">
        <v>8843</v>
      </c>
      <c r="I70" s="219">
        <v>4309</v>
      </c>
      <c r="J70" s="218">
        <v>4534</v>
      </c>
      <c r="K70" s="220">
        <v>8810</v>
      </c>
      <c r="L70" s="219">
        <v>4300</v>
      </c>
      <c r="M70" s="218">
        <v>4510</v>
      </c>
      <c r="N70" s="220">
        <v>8801</v>
      </c>
      <c r="O70" s="219">
        <v>4293</v>
      </c>
      <c r="P70" s="218">
        <v>4508</v>
      </c>
      <c r="Q70" s="133"/>
      <c r="R70" s="204" t="s">
        <v>297</v>
      </c>
    </row>
    <row r="71" spans="1:18" ht="20.25" customHeight="1">
      <c r="A71" s="133"/>
      <c r="B71" s="133" t="s">
        <v>115</v>
      </c>
      <c r="C71" s="133"/>
      <c r="D71" s="133"/>
      <c r="E71" s="220">
        <v>108885</v>
      </c>
      <c r="F71" s="219">
        <v>54205</v>
      </c>
      <c r="G71" s="218">
        <v>54680</v>
      </c>
      <c r="H71" s="220">
        <v>109185</v>
      </c>
      <c r="I71" s="219">
        <v>54355</v>
      </c>
      <c r="J71" s="218">
        <v>54830</v>
      </c>
      <c r="K71" s="220">
        <v>109360</v>
      </c>
      <c r="L71" s="219">
        <v>54313</v>
      </c>
      <c r="M71" s="219">
        <v>55047</v>
      </c>
      <c r="N71" s="220">
        <v>109722</v>
      </c>
      <c r="O71" s="219">
        <v>54415</v>
      </c>
      <c r="P71" s="219">
        <v>55307</v>
      </c>
      <c r="Q71" s="133"/>
      <c r="R71" s="133" t="s">
        <v>114</v>
      </c>
    </row>
    <row r="72" spans="1:18" ht="20.25" customHeight="1">
      <c r="A72" s="133" t="s">
        <v>97</v>
      </c>
      <c r="B72" s="133"/>
      <c r="C72" s="133"/>
      <c r="D72" s="133"/>
      <c r="E72" s="220">
        <v>72021</v>
      </c>
      <c r="F72" s="219">
        <v>35419</v>
      </c>
      <c r="G72" s="218">
        <v>36602</v>
      </c>
      <c r="H72" s="220">
        <f t="shared" ref="H72:M72" si="4">H73+H77</f>
        <v>72039</v>
      </c>
      <c r="I72" s="219">
        <f t="shared" si="4"/>
        <v>35380</v>
      </c>
      <c r="J72" s="218">
        <f t="shared" si="4"/>
        <v>36659</v>
      </c>
      <c r="K72" s="186">
        <f t="shared" si="4"/>
        <v>71944</v>
      </c>
      <c r="L72" s="186">
        <f t="shared" si="4"/>
        <v>35308</v>
      </c>
      <c r="M72" s="144">
        <f t="shared" si="4"/>
        <v>36636</v>
      </c>
      <c r="N72" s="186">
        <v>71922</v>
      </c>
      <c r="O72" s="186">
        <v>35301</v>
      </c>
      <c r="P72" s="144">
        <v>36621</v>
      </c>
      <c r="Q72" s="133" t="s">
        <v>296</v>
      </c>
      <c r="R72" s="133"/>
    </row>
    <row r="73" spans="1:18" ht="20.25" customHeight="1">
      <c r="A73" s="133"/>
      <c r="B73" s="133" t="s">
        <v>117</v>
      </c>
      <c r="C73" s="133"/>
      <c r="D73" s="133"/>
      <c r="E73" s="220">
        <v>16870</v>
      </c>
      <c r="F73" s="219">
        <v>8228</v>
      </c>
      <c r="G73" s="218">
        <v>8642</v>
      </c>
      <c r="H73" s="220">
        <f>H74+H75+H76</f>
        <v>16828</v>
      </c>
      <c r="I73" s="219">
        <f>I74+I75+I76</f>
        <v>8198</v>
      </c>
      <c r="J73" s="218">
        <f>J74+J75+J76</f>
        <v>8630</v>
      </c>
      <c r="K73" s="220">
        <f>SUM(K74:K76)</f>
        <v>16742</v>
      </c>
      <c r="L73" s="220">
        <f>SUM(L74:L76)</f>
        <v>8171</v>
      </c>
      <c r="M73" s="219">
        <f>SUM(M74:M76)</f>
        <v>8571</v>
      </c>
      <c r="N73" s="220">
        <v>16676</v>
      </c>
      <c r="O73" s="220">
        <v>8154</v>
      </c>
      <c r="P73" s="219">
        <v>8522</v>
      </c>
      <c r="Q73" s="133"/>
      <c r="R73" s="133" t="s">
        <v>116</v>
      </c>
    </row>
    <row r="74" spans="1:18" ht="20.25" customHeight="1">
      <c r="A74" s="133"/>
      <c r="B74" s="203" t="s">
        <v>295</v>
      </c>
      <c r="C74" s="133"/>
      <c r="D74" s="133"/>
      <c r="E74" s="220">
        <v>5480</v>
      </c>
      <c r="F74" s="219">
        <v>2685</v>
      </c>
      <c r="G74" s="218">
        <v>2795</v>
      </c>
      <c r="H74" s="220">
        <v>5487</v>
      </c>
      <c r="I74" s="219">
        <v>2687</v>
      </c>
      <c r="J74" s="218">
        <v>2800</v>
      </c>
      <c r="K74" s="220">
        <v>5485</v>
      </c>
      <c r="L74" s="219">
        <v>2690</v>
      </c>
      <c r="M74" s="218">
        <v>2795</v>
      </c>
      <c r="N74" s="220">
        <v>5465</v>
      </c>
      <c r="O74" s="219">
        <v>2680</v>
      </c>
      <c r="P74" s="218">
        <v>2785</v>
      </c>
      <c r="Q74" s="133"/>
      <c r="R74" s="204" t="s">
        <v>294</v>
      </c>
    </row>
    <row r="75" spans="1:18" ht="20.25" customHeight="1">
      <c r="A75" s="133"/>
      <c r="B75" s="203" t="s">
        <v>293</v>
      </c>
      <c r="C75" s="133"/>
      <c r="D75" s="133"/>
      <c r="E75" s="220">
        <v>3433</v>
      </c>
      <c r="F75" s="219">
        <v>1594</v>
      </c>
      <c r="G75" s="218">
        <v>1839</v>
      </c>
      <c r="H75" s="220">
        <v>3413</v>
      </c>
      <c r="I75" s="219">
        <v>1580</v>
      </c>
      <c r="J75" s="218">
        <v>1833</v>
      </c>
      <c r="K75" s="220">
        <v>3362</v>
      </c>
      <c r="L75" s="219">
        <v>1559</v>
      </c>
      <c r="M75" s="218">
        <v>1803</v>
      </c>
      <c r="N75" s="220">
        <v>3315</v>
      </c>
      <c r="O75" s="219">
        <v>1539</v>
      </c>
      <c r="P75" s="218">
        <v>1776</v>
      </c>
      <c r="Q75" s="133"/>
      <c r="R75" s="203" t="s">
        <v>292</v>
      </c>
    </row>
    <row r="76" spans="1:18" ht="20.25" customHeight="1">
      <c r="A76" s="133"/>
      <c r="B76" s="203" t="s">
        <v>291</v>
      </c>
      <c r="C76" s="133"/>
      <c r="D76" s="133"/>
      <c r="E76" s="220">
        <v>7957</v>
      </c>
      <c r="F76" s="219">
        <v>3949</v>
      </c>
      <c r="G76" s="218">
        <v>4008</v>
      </c>
      <c r="H76" s="220">
        <v>7928</v>
      </c>
      <c r="I76" s="219">
        <v>3931</v>
      </c>
      <c r="J76" s="218">
        <v>3997</v>
      </c>
      <c r="K76" s="220">
        <v>7895</v>
      </c>
      <c r="L76" s="219">
        <v>3922</v>
      </c>
      <c r="M76" s="218">
        <v>3973</v>
      </c>
      <c r="N76" s="220">
        <v>7896</v>
      </c>
      <c r="O76" s="219">
        <v>3935</v>
      </c>
      <c r="P76" s="218">
        <v>3961</v>
      </c>
      <c r="Q76" s="133"/>
      <c r="R76" s="204" t="s">
        <v>290</v>
      </c>
    </row>
    <row r="77" spans="1:18" ht="20.25" customHeight="1">
      <c r="A77" s="190"/>
      <c r="B77" s="190" t="s">
        <v>115</v>
      </c>
      <c r="C77" s="190"/>
      <c r="D77" s="150"/>
      <c r="E77" s="220">
        <v>55151</v>
      </c>
      <c r="F77" s="219">
        <v>27191</v>
      </c>
      <c r="G77" s="218">
        <v>27960</v>
      </c>
      <c r="H77" s="220">
        <v>55211</v>
      </c>
      <c r="I77" s="219">
        <v>27182</v>
      </c>
      <c r="J77" s="218">
        <v>28029</v>
      </c>
      <c r="K77" s="220">
        <v>55202</v>
      </c>
      <c r="L77" s="219">
        <v>27137</v>
      </c>
      <c r="M77" s="218">
        <v>28065</v>
      </c>
      <c r="N77" s="220">
        <v>55246</v>
      </c>
      <c r="O77" s="219">
        <v>27147</v>
      </c>
      <c r="P77" s="218">
        <v>28099</v>
      </c>
      <c r="Q77" s="133"/>
      <c r="R77" s="133" t="s">
        <v>114</v>
      </c>
    </row>
    <row r="78" spans="1:18" ht="27.75" customHeight="1">
      <c r="A78" s="190"/>
      <c r="B78" s="190"/>
      <c r="C78" s="190"/>
      <c r="D78" s="151"/>
      <c r="E78" s="217"/>
      <c r="F78" s="217"/>
      <c r="G78" s="217"/>
      <c r="H78" s="217"/>
      <c r="I78" s="217"/>
      <c r="J78" s="217"/>
      <c r="K78" s="217"/>
      <c r="L78" s="217"/>
      <c r="M78" s="217"/>
      <c r="N78" s="217"/>
      <c r="O78" s="217"/>
      <c r="P78" s="217"/>
      <c r="Q78" s="133"/>
      <c r="R78" s="133"/>
    </row>
    <row r="79" spans="1:18" ht="27.75" customHeight="1">
      <c r="A79" s="190"/>
      <c r="B79" s="190"/>
      <c r="C79" s="190"/>
      <c r="D79" s="151"/>
      <c r="E79" s="217"/>
      <c r="F79" s="217"/>
      <c r="G79" s="217"/>
      <c r="H79" s="217"/>
      <c r="I79" s="217"/>
      <c r="J79" s="217"/>
      <c r="K79" s="217"/>
      <c r="L79" s="217"/>
      <c r="M79" s="217"/>
      <c r="N79" s="217"/>
      <c r="O79" s="217"/>
      <c r="P79" s="217"/>
      <c r="Q79" s="133"/>
      <c r="R79" s="133"/>
    </row>
    <row r="80" spans="1:18" s="106" customFormat="1">
      <c r="B80" s="106" t="s">
        <v>66</v>
      </c>
      <c r="C80" s="108">
        <v>1.2</v>
      </c>
      <c r="D80" s="106" t="s">
        <v>204</v>
      </c>
    </row>
    <row r="81" spans="1:18" s="105" customFormat="1">
      <c r="B81" s="106" t="s">
        <v>64</v>
      </c>
      <c r="C81" s="108">
        <v>1.2</v>
      </c>
      <c r="D81" s="106" t="s">
        <v>203</v>
      </c>
    </row>
    <row r="82" spans="1:18" ht="6" customHeight="1">
      <c r="A82" s="73"/>
      <c r="B82" s="73"/>
      <c r="C82" s="73"/>
      <c r="D82" s="73"/>
      <c r="E82" s="73"/>
      <c r="F82" s="73"/>
      <c r="G82" s="73"/>
      <c r="H82" s="73"/>
      <c r="I82" s="73"/>
      <c r="J82" s="73"/>
      <c r="K82" s="73"/>
      <c r="N82" s="73"/>
      <c r="Q82" s="73"/>
      <c r="R82" s="73"/>
    </row>
    <row r="83" spans="1:18" s="72" customFormat="1" ht="23.25" customHeight="1">
      <c r="A83" s="307" t="s">
        <v>202</v>
      </c>
      <c r="B83" s="307"/>
      <c r="C83" s="307"/>
      <c r="D83" s="308"/>
      <c r="E83" s="337" t="s">
        <v>201</v>
      </c>
      <c r="F83" s="338"/>
      <c r="G83" s="339"/>
      <c r="H83" s="337" t="s">
        <v>200</v>
      </c>
      <c r="I83" s="338"/>
      <c r="J83" s="339"/>
      <c r="K83" s="337" t="s">
        <v>199</v>
      </c>
      <c r="L83" s="338"/>
      <c r="M83" s="339"/>
      <c r="N83" s="337" t="s">
        <v>198</v>
      </c>
      <c r="O83" s="338"/>
      <c r="P83" s="339"/>
      <c r="Q83" s="313" t="s">
        <v>197</v>
      </c>
      <c r="R83" s="314"/>
    </row>
    <row r="84" spans="1:18" s="72" customFormat="1" ht="18" customHeight="1">
      <c r="A84" s="336"/>
      <c r="B84" s="336"/>
      <c r="C84" s="336"/>
      <c r="D84" s="310"/>
      <c r="E84" s="198" t="s">
        <v>55</v>
      </c>
      <c r="F84" s="161" t="s">
        <v>7</v>
      </c>
      <c r="G84" s="157" t="s">
        <v>5</v>
      </c>
      <c r="H84" s="196" t="s">
        <v>55</v>
      </c>
      <c r="I84" s="161" t="s">
        <v>7</v>
      </c>
      <c r="J84" s="196" t="s">
        <v>5</v>
      </c>
      <c r="K84" s="197" t="s">
        <v>55</v>
      </c>
      <c r="L84" s="161" t="s">
        <v>7</v>
      </c>
      <c r="M84" s="196" t="s">
        <v>5</v>
      </c>
      <c r="N84" s="197" t="s">
        <v>55</v>
      </c>
      <c r="O84" s="161" t="s">
        <v>7</v>
      </c>
      <c r="P84" s="196" t="s">
        <v>5</v>
      </c>
      <c r="Q84" s="315"/>
      <c r="R84" s="316"/>
    </row>
    <row r="85" spans="1:18" s="72" customFormat="1" ht="16.5" customHeight="1">
      <c r="A85" s="311"/>
      <c r="B85" s="311"/>
      <c r="C85" s="311"/>
      <c r="D85" s="312"/>
      <c r="E85" s="195" t="s">
        <v>49</v>
      </c>
      <c r="F85" s="193" t="s">
        <v>6</v>
      </c>
      <c r="G85" s="194" t="s">
        <v>4</v>
      </c>
      <c r="H85" s="192" t="s">
        <v>49</v>
      </c>
      <c r="I85" s="193" t="s">
        <v>6</v>
      </c>
      <c r="J85" s="192" t="s">
        <v>4</v>
      </c>
      <c r="K85" s="193" t="s">
        <v>49</v>
      </c>
      <c r="L85" s="193" t="s">
        <v>6</v>
      </c>
      <c r="M85" s="192" t="s">
        <v>4</v>
      </c>
      <c r="N85" s="193" t="s">
        <v>49</v>
      </c>
      <c r="O85" s="193" t="s">
        <v>6</v>
      </c>
      <c r="P85" s="192" t="s">
        <v>4</v>
      </c>
      <c r="Q85" s="317"/>
      <c r="R85" s="318"/>
    </row>
    <row r="86" spans="1:18" ht="18.75" customHeight="1">
      <c r="A86" s="133" t="s">
        <v>95</v>
      </c>
      <c r="B86" s="133"/>
      <c r="C86" s="133"/>
      <c r="D86" s="133"/>
      <c r="E86" s="186">
        <v>127279</v>
      </c>
      <c r="F86" s="144">
        <v>62460</v>
      </c>
      <c r="G86" s="146">
        <v>64819</v>
      </c>
      <c r="H86" s="186">
        <v>127437</v>
      </c>
      <c r="I86" s="144">
        <v>62540</v>
      </c>
      <c r="J86" s="146">
        <v>64897</v>
      </c>
      <c r="K86" s="186">
        <f>K87+K94</f>
        <v>127224</v>
      </c>
      <c r="L86" s="186">
        <f>L87+L94</f>
        <v>62442</v>
      </c>
      <c r="M86" s="191">
        <f>M87+M94</f>
        <v>64782</v>
      </c>
      <c r="N86" s="186">
        <v>127251</v>
      </c>
      <c r="O86" s="186">
        <v>62445</v>
      </c>
      <c r="P86" s="191">
        <v>64806</v>
      </c>
      <c r="Q86" s="133" t="s">
        <v>289</v>
      </c>
      <c r="R86" s="133"/>
    </row>
    <row r="87" spans="1:18" ht="18.75" customHeight="1">
      <c r="A87" s="133"/>
      <c r="B87" s="133" t="s">
        <v>117</v>
      </c>
      <c r="C87" s="133"/>
      <c r="D87" s="133"/>
      <c r="E87" s="186">
        <v>39866</v>
      </c>
      <c r="F87" s="144">
        <v>19436</v>
      </c>
      <c r="G87" s="146">
        <v>20430</v>
      </c>
      <c r="H87" s="186">
        <v>39949</v>
      </c>
      <c r="I87" s="144">
        <v>19461</v>
      </c>
      <c r="J87" s="146">
        <v>20488</v>
      </c>
      <c r="K87" s="186">
        <f>SUM(K88:K93)</f>
        <v>39988</v>
      </c>
      <c r="L87" s="186">
        <f>SUM(L88:L93)</f>
        <v>19485</v>
      </c>
      <c r="M87" s="144">
        <f>SUM(M88:M93)</f>
        <v>20503</v>
      </c>
      <c r="N87" s="186">
        <v>39978</v>
      </c>
      <c r="O87" s="186">
        <v>19491</v>
      </c>
      <c r="P87" s="144">
        <v>20487</v>
      </c>
      <c r="Q87" s="133"/>
      <c r="R87" s="133" t="s">
        <v>116</v>
      </c>
    </row>
    <row r="88" spans="1:18" ht="18.75" customHeight="1">
      <c r="A88" s="133"/>
      <c r="B88" s="203" t="s">
        <v>288</v>
      </c>
      <c r="C88" s="133"/>
      <c r="D88" s="133"/>
      <c r="E88" s="186">
        <v>9828</v>
      </c>
      <c r="F88" s="144">
        <v>4738</v>
      </c>
      <c r="G88" s="146">
        <v>5090</v>
      </c>
      <c r="H88" s="186">
        <v>9843</v>
      </c>
      <c r="I88" s="144">
        <v>4739</v>
      </c>
      <c r="J88" s="146">
        <v>5104</v>
      </c>
      <c r="K88" s="186">
        <v>9804</v>
      </c>
      <c r="L88" s="144">
        <v>4723</v>
      </c>
      <c r="M88" s="144">
        <v>5081</v>
      </c>
      <c r="N88" s="186">
        <v>9770</v>
      </c>
      <c r="O88" s="144">
        <v>4710</v>
      </c>
      <c r="P88" s="144">
        <v>5060</v>
      </c>
      <c r="Q88" s="133"/>
      <c r="R88" s="204" t="s">
        <v>287</v>
      </c>
    </row>
    <row r="89" spans="1:18" ht="18.75" customHeight="1">
      <c r="A89" s="133"/>
      <c r="B89" s="203" t="s">
        <v>286</v>
      </c>
      <c r="C89" s="133"/>
      <c r="D89" s="133"/>
      <c r="E89" s="186">
        <v>3602</v>
      </c>
      <c r="F89" s="144">
        <v>1727</v>
      </c>
      <c r="G89" s="146">
        <v>1875</v>
      </c>
      <c r="H89" s="186">
        <v>3569</v>
      </c>
      <c r="I89" s="144">
        <v>1705</v>
      </c>
      <c r="J89" s="146">
        <v>1864</v>
      </c>
      <c r="K89" s="186">
        <v>3545</v>
      </c>
      <c r="L89" s="144">
        <v>1683</v>
      </c>
      <c r="M89" s="144">
        <v>1862</v>
      </c>
      <c r="N89" s="186">
        <v>3531</v>
      </c>
      <c r="O89" s="144">
        <v>1672</v>
      </c>
      <c r="P89" s="144">
        <v>1859</v>
      </c>
      <c r="Q89" s="133"/>
      <c r="R89" s="204" t="s">
        <v>285</v>
      </c>
    </row>
    <row r="90" spans="1:18" ht="18.75" customHeight="1">
      <c r="A90" s="133"/>
      <c r="B90" s="203" t="s">
        <v>284</v>
      </c>
      <c r="C90" s="133"/>
      <c r="D90" s="133"/>
      <c r="E90" s="186">
        <v>1898</v>
      </c>
      <c r="F90" s="144">
        <v>926</v>
      </c>
      <c r="G90" s="146">
        <v>972</v>
      </c>
      <c r="H90" s="186">
        <v>1915</v>
      </c>
      <c r="I90" s="144">
        <v>938</v>
      </c>
      <c r="J90" s="146">
        <v>977</v>
      </c>
      <c r="K90" s="186">
        <v>1982</v>
      </c>
      <c r="L90" s="144">
        <v>966</v>
      </c>
      <c r="M90" s="144">
        <v>1016</v>
      </c>
      <c r="N90" s="186">
        <v>1973</v>
      </c>
      <c r="O90" s="144">
        <v>965</v>
      </c>
      <c r="P90" s="144">
        <v>1008</v>
      </c>
      <c r="Q90" s="133"/>
      <c r="R90" s="204" t="s">
        <v>283</v>
      </c>
    </row>
    <row r="91" spans="1:18" ht="18.75" customHeight="1">
      <c r="A91" s="190"/>
      <c r="B91" s="203" t="s">
        <v>282</v>
      </c>
      <c r="C91" s="131"/>
      <c r="D91" s="131"/>
      <c r="E91" s="186">
        <v>3568</v>
      </c>
      <c r="F91" s="144">
        <v>1692</v>
      </c>
      <c r="G91" s="146">
        <v>1876</v>
      </c>
      <c r="H91" s="186">
        <v>3565</v>
      </c>
      <c r="I91" s="144">
        <v>1686</v>
      </c>
      <c r="J91" s="146">
        <v>1879</v>
      </c>
      <c r="K91" s="186">
        <v>3571</v>
      </c>
      <c r="L91" s="144">
        <v>1690</v>
      </c>
      <c r="M91" s="146">
        <v>1881</v>
      </c>
      <c r="N91" s="186">
        <v>3572</v>
      </c>
      <c r="O91" s="144">
        <v>1692</v>
      </c>
      <c r="P91" s="146">
        <v>1880</v>
      </c>
      <c r="Q91" s="131"/>
      <c r="R91" s="204" t="s">
        <v>281</v>
      </c>
    </row>
    <row r="92" spans="1:18" ht="18.75" customHeight="1">
      <c r="A92" s="190"/>
      <c r="B92" s="203" t="s">
        <v>280</v>
      </c>
      <c r="C92" s="190"/>
      <c r="D92" s="150"/>
      <c r="E92" s="186">
        <v>12430</v>
      </c>
      <c r="F92" s="144">
        <v>6182</v>
      </c>
      <c r="G92" s="146">
        <v>6248</v>
      </c>
      <c r="H92" s="186">
        <v>12488</v>
      </c>
      <c r="I92" s="144">
        <v>6203</v>
      </c>
      <c r="J92" s="146">
        <v>6285</v>
      </c>
      <c r="K92" s="186">
        <v>12538</v>
      </c>
      <c r="L92" s="144">
        <v>6237</v>
      </c>
      <c r="M92" s="146">
        <v>6301</v>
      </c>
      <c r="N92" s="186">
        <v>12581</v>
      </c>
      <c r="O92" s="144">
        <v>6251</v>
      </c>
      <c r="P92" s="146">
        <v>6330</v>
      </c>
      <c r="Q92" s="133"/>
      <c r="R92" s="204" t="s">
        <v>279</v>
      </c>
    </row>
    <row r="93" spans="1:18" ht="18.75" customHeight="1">
      <c r="A93" s="148"/>
      <c r="B93" s="203" t="s">
        <v>278</v>
      </c>
      <c r="C93" s="148"/>
      <c r="D93" s="148"/>
      <c r="E93" s="186">
        <v>8540</v>
      </c>
      <c r="F93" s="144">
        <v>4171</v>
      </c>
      <c r="G93" s="146">
        <v>4369</v>
      </c>
      <c r="H93" s="186">
        <v>8569</v>
      </c>
      <c r="I93" s="144">
        <v>4190</v>
      </c>
      <c r="J93" s="146">
        <v>4379</v>
      </c>
      <c r="K93" s="186">
        <v>8548</v>
      </c>
      <c r="L93" s="144">
        <v>4186</v>
      </c>
      <c r="M93" s="146">
        <v>4362</v>
      </c>
      <c r="N93" s="186">
        <v>8551</v>
      </c>
      <c r="O93" s="144">
        <v>4201</v>
      </c>
      <c r="P93" s="146">
        <v>4350</v>
      </c>
      <c r="Q93" s="133"/>
      <c r="R93" s="204" t="s">
        <v>277</v>
      </c>
    </row>
    <row r="94" spans="1:18" ht="18.75" customHeight="1">
      <c r="A94" s="149"/>
      <c r="B94" s="151" t="s">
        <v>115</v>
      </c>
      <c r="C94" s="151"/>
      <c r="D94" s="150"/>
      <c r="E94" s="186">
        <v>87413</v>
      </c>
      <c r="F94" s="144">
        <v>43024</v>
      </c>
      <c r="G94" s="146">
        <v>44389</v>
      </c>
      <c r="H94" s="186">
        <v>87488</v>
      </c>
      <c r="I94" s="144">
        <v>43079</v>
      </c>
      <c r="J94" s="146">
        <v>44409</v>
      </c>
      <c r="K94" s="186">
        <v>87236</v>
      </c>
      <c r="L94" s="144">
        <v>42957</v>
      </c>
      <c r="M94" s="146">
        <v>44279</v>
      </c>
      <c r="N94" s="186">
        <v>87273</v>
      </c>
      <c r="O94" s="144">
        <v>42954</v>
      </c>
      <c r="P94" s="146">
        <v>44319</v>
      </c>
      <c r="Q94" s="133"/>
      <c r="R94" s="133" t="s">
        <v>114</v>
      </c>
    </row>
    <row r="95" spans="1:18" ht="18.75" customHeight="1">
      <c r="A95" s="133" t="s">
        <v>93</v>
      </c>
      <c r="B95" s="133"/>
      <c r="C95" s="215"/>
      <c r="D95" s="133"/>
      <c r="E95" s="186">
        <v>43403</v>
      </c>
      <c r="F95" s="144">
        <v>21655</v>
      </c>
      <c r="G95" s="146">
        <v>21748</v>
      </c>
      <c r="H95" s="186">
        <v>43348</v>
      </c>
      <c r="I95" s="144">
        <v>21599</v>
      </c>
      <c r="J95" s="146">
        <v>21749</v>
      </c>
      <c r="K95" s="144">
        <f>K96+K99</f>
        <v>43288</v>
      </c>
      <c r="L95" s="144">
        <f>L96+L99</f>
        <v>21520</v>
      </c>
      <c r="M95" s="144">
        <f>M96+M99</f>
        <v>21768</v>
      </c>
      <c r="N95" s="144">
        <v>43300</v>
      </c>
      <c r="O95" s="144">
        <v>21522</v>
      </c>
      <c r="P95" s="144">
        <v>21778</v>
      </c>
      <c r="Q95" s="133" t="s">
        <v>276</v>
      </c>
      <c r="R95" s="216"/>
    </row>
    <row r="96" spans="1:18" ht="18.75" customHeight="1">
      <c r="A96" s="133"/>
      <c r="B96" s="133" t="s">
        <v>117</v>
      </c>
      <c r="C96" s="133"/>
      <c r="D96" s="133"/>
      <c r="E96" s="186">
        <v>10250</v>
      </c>
      <c r="F96" s="144">
        <v>5052</v>
      </c>
      <c r="G96" s="146">
        <v>5198</v>
      </c>
      <c r="H96" s="186">
        <v>10154</v>
      </c>
      <c r="I96" s="144">
        <v>4994</v>
      </c>
      <c r="J96" s="146">
        <v>5160</v>
      </c>
      <c r="K96" s="186">
        <f>SUM(K97:K98)</f>
        <v>10122</v>
      </c>
      <c r="L96" s="186">
        <f>SUM(L97:L98)</f>
        <v>4947</v>
      </c>
      <c r="M96" s="144">
        <f>SUM(M97:M98)</f>
        <v>5175</v>
      </c>
      <c r="N96" s="186">
        <v>10099</v>
      </c>
      <c r="O96" s="186">
        <v>4949</v>
      </c>
      <c r="P96" s="144">
        <v>5150</v>
      </c>
      <c r="Q96" s="133"/>
      <c r="R96" s="133" t="s">
        <v>116</v>
      </c>
    </row>
    <row r="97" spans="1:18" ht="18.75" customHeight="1">
      <c r="A97" s="203"/>
      <c r="B97" s="203" t="s">
        <v>275</v>
      </c>
      <c r="C97" s="203"/>
      <c r="D97" s="133"/>
      <c r="E97" s="186">
        <v>5385</v>
      </c>
      <c r="F97" s="144">
        <v>2612</v>
      </c>
      <c r="G97" s="146">
        <v>2773</v>
      </c>
      <c r="H97" s="186">
        <v>5338</v>
      </c>
      <c r="I97" s="144">
        <v>2583</v>
      </c>
      <c r="J97" s="146">
        <v>2755</v>
      </c>
      <c r="K97" s="186">
        <v>5307</v>
      </c>
      <c r="L97" s="144">
        <v>2551</v>
      </c>
      <c r="M97" s="146">
        <v>2756</v>
      </c>
      <c r="N97" s="186">
        <v>5288</v>
      </c>
      <c r="O97" s="144">
        <v>2546</v>
      </c>
      <c r="P97" s="146">
        <v>2742</v>
      </c>
      <c r="Q97" s="204"/>
      <c r="R97" s="204" t="s">
        <v>274</v>
      </c>
    </row>
    <row r="98" spans="1:18" ht="18.75" customHeight="1">
      <c r="A98" s="203"/>
      <c r="B98" s="203" t="s">
        <v>273</v>
      </c>
      <c r="C98" s="203"/>
      <c r="D98" s="133"/>
      <c r="E98" s="186">
        <v>4865</v>
      </c>
      <c r="F98" s="144">
        <v>2440</v>
      </c>
      <c r="G98" s="146">
        <v>2425</v>
      </c>
      <c r="H98" s="186">
        <v>4816</v>
      </c>
      <c r="I98" s="144">
        <v>2411</v>
      </c>
      <c r="J98" s="146">
        <v>2405</v>
      </c>
      <c r="K98" s="186">
        <v>4815</v>
      </c>
      <c r="L98" s="144">
        <v>2396</v>
      </c>
      <c r="M98" s="146">
        <v>2419</v>
      </c>
      <c r="N98" s="186">
        <v>4811</v>
      </c>
      <c r="O98" s="144">
        <v>2403</v>
      </c>
      <c r="P98" s="146">
        <v>2408</v>
      </c>
      <c r="Q98" s="204"/>
      <c r="R98" s="204" t="s">
        <v>272</v>
      </c>
    </row>
    <row r="99" spans="1:18" ht="18.75" customHeight="1">
      <c r="A99" s="133"/>
      <c r="B99" s="133" t="s">
        <v>115</v>
      </c>
      <c r="C99" s="133"/>
      <c r="D99" s="133"/>
      <c r="E99" s="186">
        <v>33153</v>
      </c>
      <c r="F99" s="144">
        <v>16603</v>
      </c>
      <c r="G99" s="146">
        <v>16550</v>
      </c>
      <c r="H99" s="186">
        <v>33194</v>
      </c>
      <c r="I99" s="144">
        <v>16605</v>
      </c>
      <c r="J99" s="146">
        <v>16589</v>
      </c>
      <c r="K99" s="186">
        <v>33166</v>
      </c>
      <c r="L99" s="144">
        <v>16573</v>
      </c>
      <c r="M99" s="146">
        <v>16593</v>
      </c>
      <c r="N99" s="186">
        <v>33201</v>
      </c>
      <c r="O99" s="144">
        <v>16573</v>
      </c>
      <c r="P99" s="146">
        <v>16628</v>
      </c>
      <c r="Q99" s="133"/>
      <c r="R99" s="133" t="s">
        <v>114</v>
      </c>
    </row>
    <row r="100" spans="1:18" ht="18.75" customHeight="1">
      <c r="A100" s="133" t="s">
        <v>91</v>
      </c>
      <c r="B100" s="133"/>
      <c r="C100" s="133"/>
      <c r="D100" s="133"/>
      <c r="E100" s="186">
        <v>83223</v>
      </c>
      <c r="F100" s="144">
        <v>41586</v>
      </c>
      <c r="G100" s="146">
        <v>41637</v>
      </c>
      <c r="H100" s="186">
        <v>83107</v>
      </c>
      <c r="I100" s="144">
        <v>41532</v>
      </c>
      <c r="J100" s="146">
        <v>41575</v>
      </c>
      <c r="K100" s="200">
        <f>K101+K103</f>
        <v>83043</v>
      </c>
      <c r="L100" s="200">
        <f>L101+L103</f>
        <v>41473</v>
      </c>
      <c r="M100" s="200">
        <f>M101+M103</f>
        <v>41570</v>
      </c>
      <c r="N100" s="200">
        <v>83009</v>
      </c>
      <c r="O100" s="200">
        <v>41430</v>
      </c>
      <c r="P100" s="200">
        <v>41579</v>
      </c>
      <c r="Q100" s="133" t="s">
        <v>271</v>
      </c>
      <c r="R100" s="133"/>
    </row>
    <row r="101" spans="1:18" ht="18.75" customHeight="1">
      <c r="A101" s="133"/>
      <c r="B101" s="133" t="s">
        <v>117</v>
      </c>
      <c r="C101" s="133"/>
      <c r="D101" s="133"/>
      <c r="E101" s="186">
        <v>14168</v>
      </c>
      <c r="F101" s="144">
        <v>6848</v>
      </c>
      <c r="G101" s="146">
        <v>7320</v>
      </c>
      <c r="H101" s="186">
        <v>14090</v>
      </c>
      <c r="I101" s="144">
        <v>6811</v>
      </c>
      <c r="J101" s="146">
        <v>7279</v>
      </c>
      <c r="K101" s="186">
        <v>14035</v>
      </c>
      <c r="L101" s="144">
        <v>6787</v>
      </c>
      <c r="M101" s="146">
        <v>7248</v>
      </c>
      <c r="N101" s="186">
        <v>13978</v>
      </c>
      <c r="O101" s="144">
        <v>6731</v>
      </c>
      <c r="P101" s="146">
        <v>7247</v>
      </c>
      <c r="Q101" s="133"/>
      <c r="R101" s="133" t="s">
        <v>116</v>
      </c>
    </row>
    <row r="102" spans="1:18" ht="18.75" customHeight="1">
      <c r="A102" s="133"/>
      <c r="B102" s="203" t="s">
        <v>270</v>
      </c>
      <c r="C102" s="133"/>
      <c r="D102" s="133"/>
      <c r="E102" s="186">
        <v>14168</v>
      </c>
      <c r="F102" s="144">
        <v>6848</v>
      </c>
      <c r="G102" s="146">
        <v>7320</v>
      </c>
      <c r="H102" s="186">
        <v>14090</v>
      </c>
      <c r="I102" s="144">
        <v>6811</v>
      </c>
      <c r="J102" s="146">
        <v>7279</v>
      </c>
      <c r="K102" s="186">
        <v>14035</v>
      </c>
      <c r="L102" s="144">
        <v>6787</v>
      </c>
      <c r="M102" s="146">
        <v>7248</v>
      </c>
      <c r="N102" s="186">
        <v>13978</v>
      </c>
      <c r="O102" s="144">
        <v>6731</v>
      </c>
      <c r="P102" s="146">
        <v>7247</v>
      </c>
      <c r="Q102" s="133"/>
      <c r="R102" s="204" t="s">
        <v>269</v>
      </c>
    </row>
    <row r="103" spans="1:18" ht="18.75" customHeight="1">
      <c r="A103" s="133"/>
      <c r="B103" s="133" t="s">
        <v>115</v>
      </c>
      <c r="C103" s="133"/>
      <c r="D103" s="133"/>
      <c r="E103" s="186">
        <v>69055</v>
      </c>
      <c r="F103" s="144">
        <v>34738</v>
      </c>
      <c r="G103" s="146">
        <v>34317</v>
      </c>
      <c r="H103" s="186">
        <v>69017</v>
      </c>
      <c r="I103" s="144">
        <v>34721</v>
      </c>
      <c r="J103" s="146">
        <v>34296</v>
      </c>
      <c r="K103" s="186">
        <v>69008</v>
      </c>
      <c r="L103" s="144">
        <v>34686</v>
      </c>
      <c r="M103" s="146">
        <v>34322</v>
      </c>
      <c r="N103" s="186">
        <v>69031</v>
      </c>
      <c r="O103" s="144">
        <v>34699</v>
      </c>
      <c r="P103" s="146">
        <v>34332</v>
      </c>
      <c r="Q103" s="133"/>
      <c r="R103" s="133" t="s">
        <v>114</v>
      </c>
    </row>
    <row r="104" spans="1:18" ht="18.75" customHeight="1">
      <c r="A104" s="133" t="s">
        <v>89</v>
      </c>
      <c r="B104" s="133"/>
      <c r="C104" s="133"/>
      <c r="D104" s="133"/>
      <c r="E104" s="186">
        <v>77944</v>
      </c>
      <c r="F104" s="144">
        <v>38897</v>
      </c>
      <c r="G104" s="146">
        <v>39047</v>
      </c>
      <c r="H104" s="186">
        <v>77927</v>
      </c>
      <c r="I104" s="144">
        <v>38861</v>
      </c>
      <c r="J104" s="146">
        <v>39066</v>
      </c>
      <c r="K104" s="200">
        <f>K105+K107</f>
        <v>77797</v>
      </c>
      <c r="L104" s="200">
        <f>L105+L107</f>
        <v>38749</v>
      </c>
      <c r="M104" s="200">
        <f>M105+M107</f>
        <v>39048</v>
      </c>
      <c r="N104" s="200">
        <v>77787</v>
      </c>
      <c r="O104" s="200">
        <v>38719</v>
      </c>
      <c r="P104" s="200">
        <v>39068</v>
      </c>
      <c r="Q104" s="133" t="s">
        <v>268</v>
      </c>
      <c r="R104" s="133"/>
    </row>
    <row r="105" spans="1:18" ht="18.75" customHeight="1">
      <c r="A105" s="133"/>
      <c r="B105" s="133" t="s">
        <v>117</v>
      </c>
      <c r="C105" s="133"/>
      <c r="D105" s="133"/>
      <c r="E105" s="186">
        <v>6273</v>
      </c>
      <c r="F105" s="144">
        <v>3059</v>
      </c>
      <c r="G105" s="146">
        <v>3214</v>
      </c>
      <c r="H105" s="186">
        <v>6213</v>
      </c>
      <c r="I105" s="144">
        <v>3024</v>
      </c>
      <c r="J105" s="146">
        <v>3189</v>
      </c>
      <c r="K105" s="186">
        <v>6186</v>
      </c>
      <c r="L105" s="144">
        <v>3014</v>
      </c>
      <c r="M105" s="146">
        <v>3172</v>
      </c>
      <c r="N105" s="186">
        <v>6146</v>
      </c>
      <c r="O105" s="144">
        <v>2990</v>
      </c>
      <c r="P105" s="146">
        <v>3156</v>
      </c>
      <c r="Q105" s="133"/>
      <c r="R105" s="133" t="s">
        <v>116</v>
      </c>
    </row>
    <row r="106" spans="1:18" ht="18.75" customHeight="1">
      <c r="A106" s="133"/>
      <c r="B106" s="203" t="s">
        <v>267</v>
      </c>
      <c r="C106" s="133"/>
      <c r="D106" s="133"/>
      <c r="E106" s="186">
        <v>6273</v>
      </c>
      <c r="F106" s="144">
        <v>3059</v>
      </c>
      <c r="G106" s="146">
        <v>3214</v>
      </c>
      <c r="H106" s="186">
        <v>6213</v>
      </c>
      <c r="I106" s="144">
        <v>3024</v>
      </c>
      <c r="J106" s="146">
        <v>3189</v>
      </c>
      <c r="K106" s="186">
        <v>6186</v>
      </c>
      <c r="L106" s="144">
        <v>3014</v>
      </c>
      <c r="M106" s="146">
        <v>3172</v>
      </c>
      <c r="N106" s="186">
        <v>6146</v>
      </c>
      <c r="O106" s="144">
        <v>2990</v>
      </c>
      <c r="P106" s="146">
        <v>3156</v>
      </c>
      <c r="Q106" s="133"/>
      <c r="R106" s="204" t="s">
        <v>266</v>
      </c>
    </row>
    <row r="107" spans="1:18" ht="18.75" customHeight="1">
      <c r="A107" s="133"/>
      <c r="B107" s="133" t="s">
        <v>115</v>
      </c>
      <c r="C107" s="133"/>
      <c r="D107" s="133"/>
      <c r="E107" s="186">
        <v>71671</v>
      </c>
      <c r="F107" s="144">
        <v>35838</v>
      </c>
      <c r="G107" s="146">
        <v>35833</v>
      </c>
      <c r="H107" s="186">
        <v>71714</v>
      </c>
      <c r="I107" s="144">
        <v>35837</v>
      </c>
      <c r="J107" s="146">
        <v>35877</v>
      </c>
      <c r="K107" s="186">
        <v>71611</v>
      </c>
      <c r="L107" s="144">
        <v>35735</v>
      </c>
      <c r="M107" s="146">
        <v>35876</v>
      </c>
      <c r="N107" s="186">
        <v>71641</v>
      </c>
      <c r="O107" s="144">
        <v>35729</v>
      </c>
      <c r="P107" s="146">
        <v>35912</v>
      </c>
      <c r="Q107" s="133"/>
      <c r="R107" s="133" t="s">
        <v>114</v>
      </c>
    </row>
    <row r="108" spans="1:18" s="106" customFormat="1">
      <c r="B108" s="106" t="s">
        <v>66</v>
      </c>
      <c r="C108" s="108">
        <v>1.2</v>
      </c>
      <c r="D108" s="106" t="s">
        <v>204</v>
      </c>
    </row>
    <row r="109" spans="1:18" s="105" customFormat="1">
      <c r="B109" s="106" t="s">
        <v>64</v>
      </c>
      <c r="C109" s="108">
        <v>1.2</v>
      </c>
      <c r="D109" s="106" t="s">
        <v>203</v>
      </c>
    </row>
    <row r="110" spans="1:18" ht="6" customHeight="1">
      <c r="A110" s="73"/>
      <c r="B110" s="73"/>
      <c r="C110" s="73"/>
      <c r="D110" s="73"/>
      <c r="E110" s="73"/>
      <c r="F110" s="73"/>
      <c r="G110" s="73"/>
      <c r="H110" s="73"/>
      <c r="I110" s="73"/>
      <c r="J110" s="73"/>
      <c r="K110" s="73"/>
      <c r="N110" s="73"/>
      <c r="Q110" s="73"/>
      <c r="R110" s="73"/>
    </row>
    <row r="111" spans="1:18" s="72" customFormat="1" ht="23.25" customHeight="1">
      <c r="A111" s="307" t="s">
        <v>202</v>
      </c>
      <c r="B111" s="307"/>
      <c r="C111" s="307"/>
      <c r="D111" s="308"/>
      <c r="E111" s="337" t="s">
        <v>201</v>
      </c>
      <c r="F111" s="338"/>
      <c r="G111" s="339"/>
      <c r="H111" s="337" t="s">
        <v>200</v>
      </c>
      <c r="I111" s="338"/>
      <c r="J111" s="339"/>
      <c r="K111" s="337" t="s">
        <v>199</v>
      </c>
      <c r="L111" s="338"/>
      <c r="M111" s="339"/>
      <c r="N111" s="337" t="s">
        <v>198</v>
      </c>
      <c r="O111" s="338"/>
      <c r="P111" s="339"/>
      <c r="Q111" s="313" t="s">
        <v>197</v>
      </c>
      <c r="R111" s="314"/>
    </row>
    <row r="112" spans="1:18" s="72" customFormat="1" ht="18" customHeight="1">
      <c r="A112" s="336"/>
      <c r="B112" s="336"/>
      <c r="C112" s="336"/>
      <c r="D112" s="310"/>
      <c r="E112" s="198" t="s">
        <v>55</v>
      </c>
      <c r="F112" s="161" t="s">
        <v>7</v>
      </c>
      <c r="G112" s="157" t="s">
        <v>5</v>
      </c>
      <c r="H112" s="196" t="s">
        <v>55</v>
      </c>
      <c r="I112" s="161" t="s">
        <v>7</v>
      </c>
      <c r="J112" s="196" t="s">
        <v>5</v>
      </c>
      <c r="K112" s="197" t="s">
        <v>55</v>
      </c>
      <c r="L112" s="161" t="s">
        <v>7</v>
      </c>
      <c r="M112" s="196" t="s">
        <v>5</v>
      </c>
      <c r="N112" s="197" t="s">
        <v>55</v>
      </c>
      <c r="O112" s="161" t="s">
        <v>7</v>
      </c>
      <c r="P112" s="196" t="s">
        <v>5</v>
      </c>
      <c r="Q112" s="315"/>
      <c r="R112" s="316"/>
    </row>
    <row r="113" spans="1:18" s="72" customFormat="1" ht="16.5" customHeight="1">
      <c r="A113" s="311"/>
      <c r="B113" s="311"/>
      <c r="C113" s="311"/>
      <c r="D113" s="312"/>
      <c r="E113" s="195" t="s">
        <v>49</v>
      </c>
      <c r="F113" s="193" t="s">
        <v>6</v>
      </c>
      <c r="G113" s="194" t="s">
        <v>4</v>
      </c>
      <c r="H113" s="192" t="s">
        <v>49</v>
      </c>
      <c r="I113" s="193" t="s">
        <v>6</v>
      </c>
      <c r="J113" s="192" t="s">
        <v>4</v>
      </c>
      <c r="K113" s="193" t="s">
        <v>49</v>
      </c>
      <c r="L113" s="193" t="s">
        <v>6</v>
      </c>
      <c r="M113" s="192" t="s">
        <v>4</v>
      </c>
      <c r="N113" s="193" t="s">
        <v>49</v>
      </c>
      <c r="O113" s="193" t="s">
        <v>6</v>
      </c>
      <c r="P113" s="192" t="s">
        <v>4</v>
      </c>
      <c r="Q113" s="317"/>
      <c r="R113" s="318"/>
    </row>
    <row r="114" spans="1:18" ht="20.25" customHeight="1">
      <c r="A114" s="133" t="s">
        <v>87</v>
      </c>
      <c r="B114" s="131"/>
      <c r="C114" s="131"/>
      <c r="D114" s="131"/>
      <c r="E114" s="186">
        <v>117466</v>
      </c>
      <c r="F114" s="144">
        <v>57362</v>
      </c>
      <c r="G114" s="146">
        <v>60104</v>
      </c>
      <c r="H114" s="186">
        <v>117629</v>
      </c>
      <c r="I114" s="144">
        <v>57464</v>
      </c>
      <c r="J114" s="146">
        <v>60165</v>
      </c>
      <c r="K114" s="186">
        <f>K115+K119</f>
        <v>117409</v>
      </c>
      <c r="L114" s="186">
        <f>L115+L119</f>
        <v>57268</v>
      </c>
      <c r="M114" s="191">
        <f>M115+M119</f>
        <v>60141</v>
      </c>
      <c r="N114" s="186">
        <v>117590</v>
      </c>
      <c r="O114" s="186">
        <v>57385</v>
      </c>
      <c r="P114" s="191">
        <v>60205</v>
      </c>
      <c r="Q114" s="133" t="s">
        <v>265</v>
      </c>
      <c r="R114" s="131"/>
    </row>
    <row r="115" spans="1:18" ht="20.25" customHeight="1">
      <c r="A115" s="133"/>
      <c r="B115" s="133" t="s">
        <v>117</v>
      </c>
      <c r="C115" s="133"/>
      <c r="D115" s="133"/>
      <c r="E115" s="186">
        <v>24385</v>
      </c>
      <c r="F115" s="144">
        <v>11762</v>
      </c>
      <c r="G115" s="146">
        <v>12623</v>
      </c>
      <c r="H115" s="186">
        <v>24351</v>
      </c>
      <c r="I115" s="144">
        <v>11758</v>
      </c>
      <c r="J115" s="146">
        <v>12593</v>
      </c>
      <c r="K115" s="186">
        <f>SUM(K116:K118)</f>
        <v>24274</v>
      </c>
      <c r="L115" s="186">
        <f>SUM(L116:L118)</f>
        <v>11683</v>
      </c>
      <c r="M115" s="144">
        <f>SUM(M116:M118)</f>
        <v>12591</v>
      </c>
      <c r="N115" s="186">
        <v>24279</v>
      </c>
      <c r="O115" s="186">
        <v>11690</v>
      </c>
      <c r="P115" s="144">
        <v>12589</v>
      </c>
      <c r="Q115" s="133"/>
      <c r="R115" s="133" t="s">
        <v>116</v>
      </c>
    </row>
    <row r="116" spans="1:18" ht="20.25" customHeight="1">
      <c r="A116" s="133"/>
      <c r="B116" s="203" t="s">
        <v>264</v>
      </c>
      <c r="C116" s="133"/>
      <c r="D116" s="133"/>
      <c r="E116" s="186">
        <v>5397</v>
      </c>
      <c r="F116" s="144">
        <v>2661</v>
      </c>
      <c r="G116" s="146">
        <v>2736</v>
      </c>
      <c r="H116" s="186">
        <v>5365</v>
      </c>
      <c r="I116" s="144">
        <v>2642</v>
      </c>
      <c r="J116" s="146">
        <v>2723</v>
      </c>
      <c r="K116" s="186">
        <v>5351</v>
      </c>
      <c r="L116" s="144">
        <v>2619</v>
      </c>
      <c r="M116" s="146">
        <v>2732</v>
      </c>
      <c r="N116" s="186">
        <v>5369</v>
      </c>
      <c r="O116" s="144">
        <v>2640</v>
      </c>
      <c r="P116" s="146">
        <v>2729</v>
      </c>
      <c r="Q116" s="133"/>
      <c r="R116" s="204" t="s">
        <v>263</v>
      </c>
    </row>
    <row r="117" spans="1:18" ht="20.25" customHeight="1">
      <c r="A117" s="190"/>
      <c r="B117" s="203" t="s">
        <v>262</v>
      </c>
      <c r="C117" s="133"/>
      <c r="D117" s="133"/>
      <c r="E117" s="186">
        <v>14272</v>
      </c>
      <c r="F117" s="144">
        <v>6741</v>
      </c>
      <c r="G117" s="146">
        <v>7531</v>
      </c>
      <c r="H117" s="186">
        <v>14228</v>
      </c>
      <c r="I117" s="144">
        <v>6735</v>
      </c>
      <c r="J117" s="146">
        <v>7493</v>
      </c>
      <c r="K117" s="186">
        <v>14149</v>
      </c>
      <c r="L117" s="144">
        <v>6680</v>
      </c>
      <c r="M117" s="146">
        <v>7469</v>
      </c>
      <c r="N117" s="186">
        <v>14121</v>
      </c>
      <c r="O117" s="144">
        <v>6662</v>
      </c>
      <c r="P117" s="146">
        <v>7459</v>
      </c>
      <c r="Q117" s="133"/>
      <c r="R117" s="203" t="s">
        <v>261</v>
      </c>
    </row>
    <row r="118" spans="1:18" ht="20.25" customHeight="1">
      <c r="A118" s="190"/>
      <c r="B118" s="203" t="s">
        <v>260</v>
      </c>
      <c r="C118" s="133"/>
      <c r="D118" s="133"/>
      <c r="E118" s="186">
        <v>4716</v>
      </c>
      <c r="F118" s="144">
        <v>2360</v>
      </c>
      <c r="G118" s="146">
        <v>2356</v>
      </c>
      <c r="H118" s="186">
        <v>4758</v>
      </c>
      <c r="I118" s="144">
        <v>2381</v>
      </c>
      <c r="J118" s="146">
        <v>2377</v>
      </c>
      <c r="K118" s="186">
        <v>4774</v>
      </c>
      <c r="L118" s="144">
        <v>2384</v>
      </c>
      <c r="M118" s="146">
        <v>2390</v>
      </c>
      <c r="N118" s="186">
        <v>4789</v>
      </c>
      <c r="O118" s="144">
        <v>2388</v>
      </c>
      <c r="P118" s="146">
        <v>2401</v>
      </c>
      <c r="Q118" s="133"/>
      <c r="R118" s="204" t="s">
        <v>259</v>
      </c>
    </row>
    <row r="119" spans="1:18" ht="20.25" customHeight="1">
      <c r="A119" s="151"/>
      <c r="B119" s="151" t="s">
        <v>115</v>
      </c>
      <c r="C119" s="151"/>
      <c r="D119" s="150"/>
      <c r="E119" s="186">
        <v>93081</v>
      </c>
      <c r="F119" s="144">
        <v>45600</v>
      </c>
      <c r="G119" s="146">
        <v>47481</v>
      </c>
      <c r="H119" s="186">
        <v>93278</v>
      </c>
      <c r="I119" s="144">
        <v>45706</v>
      </c>
      <c r="J119" s="146">
        <v>47572</v>
      </c>
      <c r="K119" s="186">
        <v>93135</v>
      </c>
      <c r="L119" s="144">
        <v>45585</v>
      </c>
      <c r="M119" s="146">
        <v>47550</v>
      </c>
      <c r="N119" s="186">
        <v>93311</v>
      </c>
      <c r="O119" s="144">
        <v>45695</v>
      </c>
      <c r="P119" s="146">
        <v>47616</v>
      </c>
      <c r="Q119" s="149"/>
      <c r="R119" s="149" t="s">
        <v>114</v>
      </c>
    </row>
    <row r="120" spans="1:18" ht="20.25" customHeight="1">
      <c r="A120" s="133" t="s">
        <v>85</v>
      </c>
      <c r="B120" s="203"/>
      <c r="C120" s="203"/>
      <c r="D120" s="213"/>
      <c r="E120" s="200">
        <v>130299</v>
      </c>
      <c r="F120" s="200">
        <v>64090</v>
      </c>
      <c r="G120" s="200">
        <v>66209</v>
      </c>
      <c r="H120" s="200">
        <v>130333</v>
      </c>
      <c r="I120" s="200">
        <v>64128</v>
      </c>
      <c r="J120" s="200">
        <v>66205</v>
      </c>
      <c r="K120" s="200">
        <f>K121+K123</f>
        <v>130148</v>
      </c>
      <c r="L120" s="200">
        <f>L121+L123</f>
        <v>63956</v>
      </c>
      <c r="M120" s="200">
        <f>M121+M123</f>
        <v>66192</v>
      </c>
      <c r="N120" s="200">
        <v>130249</v>
      </c>
      <c r="O120" s="200">
        <v>63955</v>
      </c>
      <c r="P120" s="200">
        <v>66294</v>
      </c>
      <c r="Q120" s="133" t="s">
        <v>258</v>
      </c>
      <c r="R120" s="149"/>
    </row>
    <row r="121" spans="1:18" ht="20.25" customHeight="1">
      <c r="A121" s="133"/>
      <c r="B121" s="133" t="s">
        <v>117</v>
      </c>
      <c r="C121" s="215"/>
      <c r="D121" s="214"/>
      <c r="E121" s="200">
        <v>8696</v>
      </c>
      <c r="F121" s="200">
        <v>4038</v>
      </c>
      <c r="G121" s="200">
        <v>4658</v>
      </c>
      <c r="H121" s="200">
        <v>8573</v>
      </c>
      <c r="I121" s="200">
        <v>3992</v>
      </c>
      <c r="J121" s="200">
        <v>4581</v>
      </c>
      <c r="K121" s="200">
        <v>8450</v>
      </c>
      <c r="L121" s="200">
        <v>3925</v>
      </c>
      <c r="M121" s="200">
        <v>4525</v>
      </c>
      <c r="N121" s="200">
        <v>8354</v>
      </c>
      <c r="O121" s="200">
        <v>3880</v>
      </c>
      <c r="P121" s="200">
        <v>4474</v>
      </c>
      <c r="Q121" s="133"/>
      <c r="R121" s="133" t="s">
        <v>116</v>
      </c>
    </row>
    <row r="122" spans="1:18" ht="20.25" customHeight="1">
      <c r="A122" s="203"/>
      <c r="B122" s="203" t="s">
        <v>257</v>
      </c>
      <c r="C122" s="203"/>
      <c r="D122" s="213"/>
      <c r="E122" s="200">
        <v>8696</v>
      </c>
      <c r="F122" s="200">
        <v>4038</v>
      </c>
      <c r="G122" s="200">
        <v>4658</v>
      </c>
      <c r="H122" s="200">
        <v>8573</v>
      </c>
      <c r="I122" s="200">
        <v>3992</v>
      </c>
      <c r="J122" s="200">
        <v>4581</v>
      </c>
      <c r="K122" s="200">
        <v>8450</v>
      </c>
      <c r="L122" s="200">
        <v>3925</v>
      </c>
      <c r="M122" s="200">
        <v>4525</v>
      </c>
      <c r="N122" s="200">
        <v>8354</v>
      </c>
      <c r="O122" s="200">
        <v>3880</v>
      </c>
      <c r="P122" s="200">
        <v>4474</v>
      </c>
      <c r="Q122" s="204" t="s">
        <v>256</v>
      </c>
      <c r="R122" s="203" t="s">
        <v>255</v>
      </c>
    </row>
    <row r="123" spans="1:18" ht="20.25" customHeight="1">
      <c r="A123" s="151"/>
      <c r="B123" s="151" t="s">
        <v>115</v>
      </c>
      <c r="C123" s="151"/>
      <c r="D123" s="213"/>
      <c r="E123" s="200">
        <v>121603</v>
      </c>
      <c r="F123" s="200">
        <v>60052</v>
      </c>
      <c r="G123" s="200">
        <v>61551</v>
      </c>
      <c r="H123" s="200">
        <v>121760</v>
      </c>
      <c r="I123" s="200">
        <v>60136</v>
      </c>
      <c r="J123" s="200">
        <v>61624</v>
      </c>
      <c r="K123" s="200">
        <v>121698</v>
      </c>
      <c r="L123" s="200">
        <v>60031</v>
      </c>
      <c r="M123" s="200">
        <v>61667</v>
      </c>
      <c r="N123" s="200">
        <v>121895</v>
      </c>
      <c r="O123" s="200">
        <v>60075</v>
      </c>
      <c r="P123" s="200">
        <v>61820</v>
      </c>
      <c r="Q123" s="149"/>
      <c r="R123" s="149" t="s">
        <v>114</v>
      </c>
    </row>
    <row r="124" spans="1:18" ht="20.25" customHeight="1">
      <c r="A124" s="133" t="s">
        <v>84</v>
      </c>
      <c r="B124" s="133"/>
      <c r="C124" s="133"/>
      <c r="D124" s="133"/>
      <c r="E124" s="186">
        <v>75674</v>
      </c>
      <c r="F124" s="144">
        <v>38054</v>
      </c>
      <c r="G124" s="146">
        <v>37620</v>
      </c>
      <c r="H124" s="186">
        <v>75911</v>
      </c>
      <c r="I124" s="144">
        <v>38122</v>
      </c>
      <c r="J124" s="146">
        <v>37789</v>
      </c>
      <c r="K124" s="186">
        <f>K125+K128</f>
        <v>75967</v>
      </c>
      <c r="L124" s="186">
        <f>L125+L128</f>
        <v>38161</v>
      </c>
      <c r="M124" s="144">
        <f>M125+M128</f>
        <v>37806</v>
      </c>
      <c r="N124" s="186">
        <v>76115</v>
      </c>
      <c r="O124" s="186">
        <v>38237</v>
      </c>
      <c r="P124" s="144">
        <v>37878</v>
      </c>
      <c r="Q124" s="133" t="s">
        <v>254</v>
      </c>
      <c r="R124" s="133"/>
    </row>
    <row r="125" spans="1:18" ht="20.25" customHeight="1">
      <c r="A125" s="133"/>
      <c r="B125" s="133" t="s">
        <v>117</v>
      </c>
      <c r="C125" s="133"/>
      <c r="D125" s="133"/>
      <c r="E125" s="186">
        <v>6260</v>
      </c>
      <c r="F125" s="144">
        <v>3054</v>
      </c>
      <c r="G125" s="146">
        <v>3206</v>
      </c>
      <c r="H125" s="186">
        <v>6253</v>
      </c>
      <c r="I125" s="144">
        <v>3049</v>
      </c>
      <c r="J125" s="146">
        <v>3204</v>
      </c>
      <c r="K125" s="186">
        <f>SUM(K126:K127)</f>
        <v>6171</v>
      </c>
      <c r="L125" s="186">
        <f>SUM(L126:L127)</f>
        <v>3018</v>
      </c>
      <c r="M125" s="144">
        <f>SUM(M126:M127)</f>
        <v>3153</v>
      </c>
      <c r="N125" s="186">
        <v>6107</v>
      </c>
      <c r="O125" s="186">
        <v>2990</v>
      </c>
      <c r="P125" s="144">
        <v>3117</v>
      </c>
      <c r="Q125" s="133"/>
      <c r="R125" s="133" t="s">
        <v>116</v>
      </c>
    </row>
    <row r="126" spans="1:18" ht="20.25" customHeight="1">
      <c r="A126" s="133"/>
      <c r="B126" s="203" t="s">
        <v>253</v>
      </c>
      <c r="C126" s="133"/>
      <c r="D126" s="133"/>
      <c r="E126" s="186">
        <v>3431</v>
      </c>
      <c r="F126" s="144">
        <v>1621</v>
      </c>
      <c r="G126" s="146">
        <v>1810</v>
      </c>
      <c r="H126" s="186">
        <v>3425</v>
      </c>
      <c r="I126" s="144">
        <v>1617</v>
      </c>
      <c r="J126" s="146">
        <v>1808</v>
      </c>
      <c r="K126" s="186">
        <v>3370</v>
      </c>
      <c r="L126" s="144">
        <v>1593</v>
      </c>
      <c r="M126" s="146">
        <v>1777</v>
      </c>
      <c r="N126" s="186">
        <v>3308</v>
      </c>
      <c r="O126" s="144">
        <v>1568</v>
      </c>
      <c r="P126" s="146">
        <v>1740</v>
      </c>
      <c r="Q126" s="133"/>
      <c r="R126" s="204" t="s">
        <v>252</v>
      </c>
    </row>
    <row r="127" spans="1:18" ht="20.25" customHeight="1">
      <c r="A127" s="133"/>
      <c r="B127" s="203" t="s">
        <v>251</v>
      </c>
      <c r="C127" s="133"/>
      <c r="D127" s="133"/>
      <c r="E127" s="186">
        <v>2829</v>
      </c>
      <c r="F127" s="144">
        <v>1433</v>
      </c>
      <c r="G127" s="146">
        <v>1396</v>
      </c>
      <c r="H127" s="186">
        <v>2828</v>
      </c>
      <c r="I127" s="144">
        <v>1432</v>
      </c>
      <c r="J127" s="146">
        <v>1396</v>
      </c>
      <c r="K127" s="186">
        <v>2801</v>
      </c>
      <c r="L127" s="144">
        <v>1425</v>
      </c>
      <c r="M127" s="146">
        <v>1376</v>
      </c>
      <c r="N127" s="186">
        <v>2799</v>
      </c>
      <c r="O127" s="144">
        <v>1422</v>
      </c>
      <c r="P127" s="146">
        <v>1377</v>
      </c>
      <c r="Q127" s="133"/>
      <c r="R127" s="204" t="s">
        <v>250</v>
      </c>
    </row>
    <row r="128" spans="1:18" ht="20.25" customHeight="1">
      <c r="A128" s="190"/>
      <c r="B128" s="190" t="s">
        <v>115</v>
      </c>
      <c r="C128" s="190"/>
      <c r="D128" s="150"/>
      <c r="E128" s="186">
        <v>69414</v>
      </c>
      <c r="F128" s="144">
        <v>35000</v>
      </c>
      <c r="G128" s="146">
        <v>34414</v>
      </c>
      <c r="H128" s="186">
        <v>69658</v>
      </c>
      <c r="I128" s="144">
        <v>35073</v>
      </c>
      <c r="J128" s="146">
        <v>34585</v>
      </c>
      <c r="K128" s="186">
        <v>69796</v>
      </c>
      <c r="L128" s="144">
        <v>35143</v>
      </c>
      <c r="M128" s="146">
        <v>34653</v>
      </c>
      <c r="N128" s="186">
        <v>70008</v>
      </c>
      <c r="O128" s="144">
        <v>35247</v>
      </c>
      <c r="P128" s="146">
        <v>34761</v>
      </c>
      <c r="Q128" s="133"/>
      <c r="R128" s="133" t="s">
        <v>114</v>
      </c>
    </row>
    <row r="129" spans="1:18" ht="20.25" customHeight="1">
      <c r="A129" s="133" t="s">
        <v>82</v>
      </c>
      <c r="B129" s="133"/>
      <c r="C129" s="133"/>
      <c r="D129" s="133"/>
      <c r="E129" s="186">
        <v>83096</v>
      </c>
      <c r="F129" s="144">
        <v>41574</v>
      </c>
      <c r="G129" s="146">
        <v>41522</v>
      </c>
      <c r="H129" s="186">
        <v>83113</v>
      </c>
      <c r="I129" s="144">
        <v>41525</v>
      </c>
      <c r="J129" s="146">
        <v>41588</v>
      </c>
      <c r="K129" s="200">
        <f>K130+K132</f>
        <v>83241</v>
      </c>
      <c r="L129" s="200">
        <f>L130+L132</f>
        <v>41529</v>
      </c>
      <c r="M129" s="200">
        <f>M130+M132</f>
        <v>41712</v>
      </c>
      <c r="N129" s="200">
        <v>83319</v>
      </c>
      <c r="O129" s="200">
        <v>41574</v>
      </c>
      <c r="P129" s="200">
        <v>41745</v>
      </c>
      <c r="Q129" s="133" t="s">
        <v>249</v>
      </c>
      <c r="R129" s="133"/>
    </row>
    <row r="130" spans="1:18" ht="20.25" customHeight="1">
      <c r="A130" s="133"/>
      <c r="B130" s="133" t="s">
        <v>117</v>
      </c>
      <c r="C130" s="133"/>
      <c r="D130" s="133"/>
      <c r="E130" s="186">
        <v>9265</v>
      </c>
      <c r="F130" s="144">
        <v>4534</v>
      </c>
      <c r="G130" s="146">
        <v>4731</v>
      </c>
      <c r="H130" s="186">
        <v>9189</v>
      </c>
      <c r="I130" s="144">
        <v>4486</v>
      </c>
      <c r="J130" s="146">
        <v>4703</v>
      </c>
      <c r="K130" s="186">
        <v>9122</v>
      </c>
      <c r="L130" s="144">
        <v>4445</v>
      </c>
      <c r="M130" s="146">
        <v>4677</v>
      </c>
      <c r="N130" s="186">
        <v>9082</v>
      </c>
      <c r="O130" s="144">
        <v>4453</v>
      </c>
      <c r="P130" s="146">
        <v>4629</v>
      </c>
      <c r="Q130" s="133"/>
      <c r="R130" s="133" t="s">
        <v>116</v>
      </c>
    </row>
    <row r="131" spans="1:18" ht="20.25" customHeight="1">
      <c r="A131" s="133"/>
      <c r="B131" s="203" t="s">
        <v>248</v>
      </c>
      <c r="C131" s="133"/>
      <c r="D131" s="133"/>
      <c r="E131" s="186">
        <v>9265</v>
      </c>
      <c r="F131" s="144">
        <v>4534</v>
      </c>
      <c r="G131" s="146">
        <v>4731</v>
      </c>
      <c r="H131" s="186">
        <v>9189</v>
      </c>
      <c r="I131" s="144">
        <v>4486</v>
      </c>
      <c r="J131" s="146">
        <v>4703</v>
      </c>
      <c r="K131" s="186">
        <v>9122</v>
      </c>
      <c r="L131" s="144">
        <v>4445</v>
      </c>
      <c r="M131" s="146">
        <v>4677</v>
      </c>
      <c r="N131" s="186">
        <v>9082</v>
      </c>
      <c r="O131" s="144">
        <v>4453</v>
      </c>
      <c r="P131" s="146">
        <v>4629</v>
      </c>
      <c r="Q131" s="133"/>
      <c r="R131" s="204" t="s">
        <v>247</v>
      </c>
    </row>
    <row r="132" spans="1:18" s="205" customFormat="1" ht="19.899999999999999" customHeight="1">
      <c r="A132" s="206"/>
      <c r="B132" s="206" t="s">
        <v>115</v>
      </c>
      <c r="C132" s="206"/>
      <c r="D132" s="212"/>
      <c r="E132" s="211">
        <v>73831</v>
      </c>
      <c r="F132" s="210">
        <v>37040</v>
      </c>
      <c r="G132" s="209">
        <v>36791</v>
      </c>
      <c r="H132" s="211">
        <v>73924</v>
      </c>
      <c r="I132" s="210">
        <v>37039</v>
      </c>
      <c r="J132" s="209">
        <v>36885</v>
      </c>
      <c r="K132" s="211">
        <v>74119</v>
      </c>
      <c r="L132" s="210">
        <v>37084</v>
      </c>
      <c r="M132" s="209">
        <v>37035</v>
      </c>
      <c r="N132" s="211">
        <v>74237</v>
      </c>
      <c r="O132" s="210">
        <v>37121</v>
      </c>
      <c r="P132" s="209">
        <v>37116</v>
      </c>
      <c r="Q132" s="206"/>
      <c r="R132" s="206" t="s">
        <v>114</v>
      </c>
    </row>
    <row r="133" spans="1:18" s="205" customFormat="1" ht="30.75" customHeight="1">
      <c r="A133" s="206"/>
      <c r="B133" s="206"/>
      <c r="C133" s="206"/>
      <c r="D133" s="208"/>
      <c r="E133" s="207"/>
      <c r="F133" s="207"/>
      <c r="G133" s="207"/>
      <c r="H133" s="207"/>
      <c r="I133" s="207"/>
      <c r="J133" s="207"/>
      <c r="K133" s="207"/>
      <c r="L133" s="207"/>
      <c r="M133" s="207"/>
      <c r="N133" s="207"/>
      <c r="O133" s="207"/>
      <c r="P133" s="207"/>
      <c r="Q133" s="206"/>
      <c r="R133" s="206"/>
    </row>
    <row r="134" spans="1:18" s="106" customFormat="1" ht="30.75" customHeight="1">
      <c r="B134" s="106" t="s">
        <v>66</v>
      </c>
      <c r="C134" s="108">
        <v>1.2</v>
      </c>
      <c r="D134" s="106" t="s">
        <v>204</v>
      </c>
    </row>
    <row r="135" spans="1:18" s="105" customFormat="1">
      <c r="B135" s="106" t="s">
        <v>64</v>
      </c>
      <c r="C135" s="108">
        <v>1.2</v>
      </c>
      <c r="D135" s="106" t="s">
        <v>203</v>
      </c>
    </row>
    <row r="136" spans="1:18" ht="6" customHeight="1">
      <c r="A136" s="73"/>
      <c r="B136" s="73"/>
      <c r="C136" s="73"/>
      <c r="D136" s="73"/>
      <c r="E136" s="73"/>
      <c r="F136" s="73"/>
      <c r="G136" s="73"/>
      <c r="H136" s="73"/>
      <c r="I136" s="73"/>
      <c r="J136" s="73"/>
      <c r="K136" s="73"/>
      <c r="N136" s="73"/>
      <c r="Q136" s="73"/>
      <c r="R136" s="73"/>
    </row>
    <row r="137" spans="1:18" s="72" customFormat="1" ht="23.25" customHeight="1">
      <c r="A137" s="307" t="s">
        <v>202</v>
      </c>
      <c r="B137" s="307"/>
      <c r="C137" s="307"/>
      <c r="D137" s="308"/>
      <c r="E137" s="337" t="s">
        <v>201</v>
      </c>
      <c r="F137" s="338"/>
      <c r="G137" s="339"/>
      <c r="H137" s="337" t="s">
        <v>200</v>
      </c>
      <c r="I137" s="338"/>
      <c r="J137" s="339"/>
      <c r="K137" s="337" t="s">
        <v>199</v>
      </c>
      <c r="L137" s="338"/>
      <c r="M137" s="339"/>
      <c r="N137" s="337" t="s">
        <v>198</v>
      </c>
      <c r="O137" s="338"/>
      <c r="P137" s="339"/>
      <c r="Q137" s="313" t="s">
        <v>197</v>
      </c>
      <c r="R137" s="314"/>
    </row>
    <row r="138" spans="1:18" s="72" customFormat="1" ht="18" customHeight="1">
      <c r="A138" s="336"/>
      <c r="B138" s="336"/>
      <c r="C138" s="336"/>
      <c r="D138" s="310"/>
      <c r="E138" s="198" t="s">
        <v>55</v>
      </c>
      <c r="F138" s="161" t="s">
        <v>7</v>
      </c>
      <c r="G138" s="157" t="s">
        <v>5</v>
      </c>
      <c r="H138" s="196" t="s">
        <v>55</v>
      </c>
      <c r="I138" s="161" t="s">
        <v>7</v>
      </c>
      <c r="J138" s="196" t="s">
        <v>5</v>
      </c>
      <c r="K138" s="197" t="s">
        <v>55</v>
      </c>
      <c r="L138" s="161" t="s">
        <v>7</v>
      </c>
      <c r="M138" s="196" t="s">
        <v>5</v>
      </c>
      <c r="N138" s="197" t="s">
        <v>55</v>
      </c>
      <c r="O138" s="161" t="s">
        <v>7</v>
      </c>
      <c r="P138" s="196" t="s">
        <v>5</v>
      </c>
      <c r="Q138" s="315"/>
      <c r="R138" s="316"/>
    </row>
    <row r="139" spans="1:18" s="72" customFormat="1" ht="16.5" customHeight="1">
      <c r="A139" s="311"/>
      <c r="B139" s="311"/>
      <c r="C139" s="311"/>
      <c r="D139" s="312"/>
      <c r="E139" s="195" t="s">
        <v>49</v>
      </c>
      <c r="F139" s="193" t="s">
        <v>6</v>
      </c>
      <c r="G139" s="194" t="s">
        <v>4</v>
      </c>
      <c r="H139" s="192" t="s">
        <v>49</v>
      </c>
      <c r="I139" s="193" t="s">
        <v>6</v>
      </c>
      <c r="J139" s="192" t="s">
        <v>4</v>
      </c>
      <c r="K139" s="193" t="s">
        <v>49</v>
      </c>
      <c r="L139" s="193" t="s">
        <v>6</v>
      </c>
      <c r="M139" s="192" t="s">
        <v>4</v>
      </c>
      <c r="N139" s="193" t="s">
        <v>49</v>
      </c>
      <c r="O139" s="193" t="s">
        <v>6</v>
      </c>
      <c r="P139" s="192" t="s">
        <v>4</v>
      </c>
      <c r="Q139" s="317"/>
      <c r="R139" s="318"/>
    </row>
    <row r="140" spans="1:18" ht="17.25" customHeight="1">
      <c r="A140" s="133" t="s">
        <v>80</v>
      </c>
      <c r="B140" s="133"/>
      <c r="C140" s="133"/>
      <c r="D140" s="133"/>
      <c r="E140" s="186">
        <v>82383</v>
      </c>
      <c r="F140" s="144">
        <v>40173</v>
      </c>
      <c r="G140" s="146">
        <v>42210</v>
      </c>
      <c r="H140" s="186">
        <v>83011</v>
      </c>
      <c r="I140" s="144">
        <v>40489</v>
      </c>
      <c r="J140" s="146">
        <v>42522</v>
      </c>
      <c r="K140" s="186">
        <f>K141+K144</f>
        <v>83500</v>
      </c>
      <c r="L140" s="186">
        <f>L141+L144</f>
        <v>40669</v>
      </c>
      <c r="M140" s="191">
        <f>M141+M144</f>
        <v>42831</v>
      </c>
      <c r="N140" s="186">
        <v>84051</v>
      </c>
      <c r="O140" s="186">
        <v>40940</v>
      </c>
      <c r="P140" s="191">
        <v>43111</v>
      </c>
      <c r="Q140" s="133" t="s">
        <v>246</v>
      </c>
      <c r="R140" s="133"/>
    </row>
    <row r="141" spans="1:18" ht="17.25" customHeight="1">
      <c r="A141" s="133"/>
      <c r="B141" s="133" t="s">
        <v>117</v>
      </c>
      <c r="C141" s="133"/>
      <c r="D141" s="133"/>
      <c r="E141" s="186">
        <v>12740</v>
      </c>
      <c r="F141" s="144">
        <v>6050</v>
      </c>
      <c r="G141" s="146">
        <v>6690</v>
      </c>
      <c r="H141" s="186">
        <v>12740</v>
      </c>
      <c r="I141" s="144">
        <v>6045</v>
      </c>
      <c r="J141" s="146">
        <v>6695</v>
      </c>
      <c r="K141" s="186">
        <f>SUM(K142:K143)</f>
        <v>12760</v>
      </c>
      <c r="L141" s="186">
        <f>SUM(L142:L143)</f>
        <v>6054</v>
      </c>
      <c r="M141" s="144">
        <f>SUM(M142:M143)</f>
        <v>6706</v>
      </c>
      <c r="N141" s="186">
        <v>12723</v>
      </c>
      <c r="O141" s="186">
        <v>6025</v>
      </c>
      <c r="P141" s="144">
        <v>6698</v>
      </c>
      <c r="Q141" s="133"/>
      <c r="R141" s="133" t="s">
        <v>116</v>
      </c>
    </row>
    <row r="142" spans="1:18" ht="17.25" customHeight="1">
      <c r="A142" s="133"/>
      <c r="B142" s="203" t="s">
        <v>245</v>
      </c>
      <c r="C142" s="133"/>
      <c r="D142" s="133"/>
      <c r="E142" s="186">
        <v>2679</v>
      </c>
      <c r="F142" s="144">
        <v>1285</v>
      </c>
      <c r="G142" s="146">
        <v>1394</v>
      </c>
      <c r="H142" s="186">
        <v>2655</v>
      </c>
      <c r="I142" s="144">
        <v>1268</v>
      </c>
      <c r="J142" s="146">
        <v>1387</v>
      </c>
      <c r="K142" s="186">
        <v>2659</v>
      </c>
      <c r="L142" s="186">
        <v>1274</v>
      </c>
      <c r="M142" s="144">
        <v>1385</v>
      </c>
      <c r="N142" s="186">
        <v>2654</v>
      </c>
      <c r="O142" s="186">
        <v>1266</v>
      </c>
      <c r="P142" s="144">
        <v>1388</v>
      </c>
      <c r="Q142" s="133"/>
      <c r="R142" s="204" t="s">
        <v>244</v>
      </c>
    </row>
    <row r="143" spans="1:18" ht="17.25" customHeight="1">
      <c r="A143" s="133"/>
      <c r="B143" s="203" t="s">
        <v>243</v>
      </c>
      <c r="C143" s="133"/>
      <c r="D143" s="133"/>
      <c r="E143" s="186">
        <v>10061</v>
      </c>
      <c r="F143" s="144">
        <v>4765</v>
      </c>
      <c r="G143" s="146">
        <v>5296</v>
      </c>
      <c r="H143" s="186">
        <v>10085</v>
      </c>
      <c r="I143" s="144">
        <v>4777</v>
      </c>
      <c r="J143" s="146">
        <v>5308</v>
      </c>
      <c r="K143" s="186">
        <v>10101</v>
      </c>
      <c r="L143" s="144">
        <v>4780</v>
      </c>
      <c r="M143" s="144">
        <v>5321</v>
      </c>
      <c r="N143" s="186">
        <v>10069</v>
      </c>
      <c r="O143" s="144">
        <v>4759</v>
      </c>
      <c r="P143" s="144">
        <v>5310</v>
      </c>
      <c r="Q143" s="133"/>
      <c r="R143" s="204" t="s">
        <v>242</v>
      </c>
    </row>
    <row r="144" spans="1:18" ht="17.25" customHeight="1">
      <c r="A144" s="190"/>
      <c r="B144" s="190" t="s">
        <v>115</v>
      </c>
      <c r="C144" s="190"/>
      <c r="D144" s="150"/>
      <c r="E144" s="186">
        <v>69643</v>
      </c>
      <c r="F144" s="144">
        <v>34123</v>
      </c>
      <c r="G144" s="146">
        <v>35520</v>
      </c>
      <c r="H144" s="186">
        <v>70271</v>
      </c>
      <c r="I144" s="144">
        <v>34444</v>
      </c>
      <c r="J144" s="146">
        <v>35827</v>
      </c>
      <c r="K144" s="186">
        <v>70740</v>
      </c>
      <c r="L144" s="144">
        <v>34615</v>
      </c>
      <c r="M144" s="144">
        <v>36125</v>
      </c>
      <c r="N144" s="186">
        <v>71328</v>
      </c>
      <c r="O144" s="144">
        <v>34915</v>
      </c>
      <c r="P144" s="144">
        <v>36413</v>
      </c>
      <c r="Q144" s="133"/>
      <c r="R144" s="133" t="s">
        <v>114</v>
      </c>
    </row>
    <row r="145" spans="1:18" ht="17.25" customHeight="1">
      <c r="A145" s="133" t="s">
        <v>78</v>
      </c>
      <c r="B145" s="133"/>
      <c r="C145" s="133"/>
      <c r="D145" s="133"/>
      <c r="E145" s="186">
        <v>29527</v>
      </c>
      <c r="F145" s="144">
        <v>14683</v>
      </c>
      <c r="G145" s="146">
        <v>14844</v>
      </c>
      <c r="H145" s="186">
        <v>29678</v>
      </c>
      <c r="I145" s="144">
        <v>14731</v>
      </c>
      <c r="J145" s="146">
        <v>14947</v>
      </c>
      <c r="K145" s="186">
        <f>K146+K148</f>
        <v>29771</v>
      </c>
      <c r="L145" s="186">
        <f>L146+L148</f>
        <v>14731</v>
      </c>
      <c r="M145" s="144">
        <f>M146+M148</f>
        <v>15040</v>
      </c>
      <c r="N145" s="186">
        <v>29919</v>
      </c>
      <c r="O145" s="186">
        <v>14807</v>
      </c>
      <c r="P145" s="144">
        <v>15112</v>
      </c>
      <c r="Q145" s="133" t="s">
        <v>241</v>
      </c>
      <c r="R145" s="133"/>
    </row>
    <row r="146" spans="1:18" ht="17.25" customHeight="1">
      <c r="A146" s="133"/>
      <c r="B146" s="133" t="s">
        <v>117</v>
      </c>
      <c r="C146" s="133"/>
      <c r="D146" s="133"/>
      <c r="E146" s="186">
        <v>4186</v>
      </c>
      <c r="F146" s="144">
        <v>2097</v>
      </c>
      <c r="G146" s="146">
        <v>2089</v>
      </c>
      <c r="H146" s="186">
        <v>4211</v>
      </c>
      <c r="I146" s="144">
        <v>2097</v>
      </c>
      <c r="J146" s="146">
        <v>2114</v>
      </c>
      <c r="K146" s="186">
        <v>4239</v>
      </c>
      <c r="L146" s="186">
        <v>2095</v>
      </c>
      <c r="M146" s="144">
        <v>2144</v>
      </c>
      <c r="N146" s="186">
        <v>4283</v>
      </c>
      <c r="O146" s="186">
        <v>2129</v>
      </c>
      <c r="P146" s="144">
        <v>2154</v>
      </c>
      <c r="Q146" s="133"/>
      <c r="R146" s="133" t="s">
        <v>116</v>
      </c>
    </row>
    <row r="147" spans="1:18" ht="17.25" customHeight="1">
      <c r="A147" s="133"/>
      <c r="B147" s="203" t="s">
        <v>240</v>
      </c>
      <c r="C147" s="133"/>
      <c r="D147" s="133"/>
      <c r="E147" s="186">
        <v>4186</v>
      </c>
      <c r="F147" s="144">
        <v>2097</v>
      </c>
      <c r="G147" s="146">
        <v>2089</v>
      </c>
      <c r="H147" s="186">
        <v>4211</v>
      </c>
      <c r="I147" s="144">
        <v>2097</v>
      </c>
      <c r="J147" s="146">
        <v>2114</v>
      </c>
      <c r="K147" s="186">
        <v>4239</v>
      </c>
      <c r="L147" s="186">
        <v>2095</v>
      </c>
      <c r="M147" s="144">
        <v>2144</v>
      </c>
      <c r="N147" s="186">
        <v>4283</v>
      </c>
      <c r="O147" s="186">
        <v>2129</v>
      </c>
      <c r="P147" s="144">
        <v>2154</v>
      </c>
      <c r="Q147" s="133"/>
      <c r="R147" s="204" t="s">
        <v>239</v>
      </c>
    </row>
    <row r="148" spans="1:18" ht="17.25" customHeight="1">
      <c r="A148" s="190"/>
      <c r="B148" s="190" t="s">
        <v>115</v>
      </c>
      <c r="C148" s="190"/>
      <c r="D148" s="150"/>
      <c r="E148" s="186">
        <v>25341</v>
      </c>
      <c r="F148" s="144">
        <v>12586</v>
      </c>
      <c r="G148" s="146">
        <v>12755</v>
      </c>
      <c r="H148" s="186">
        <v>25467</v>
      </c>
      <c r="I148" s="144">
        <v>12634</v>
      </c>
      <c r="J148" s="146">
        <v>12833</v>
      </c>
      <c r="K148" s="186">
        <v>25532</v>
      </c>
      <c r="L148" s="186">
        <v>12636</v>
      </c>
      <c r="M148" s="144">
        <v>12896</v>
      </c>
      <c r="N148" s="186">
        <v>25636</v>
      </c>
      <c r="O148" s="186">
        <v>12678</v>
      </c>
      <c r="P148" s="144">
        <v>12958</v>
      </c>
      <c r="Q148" s="133"/>
      <c r="R148" s="133" t="s">
        <v>114</v>
      </c>
    </row>
    <row r="149" spans="1:18" ht="17.25" customHeight="1">
      <c r="A149" s="133" t="s">
        <v>76</v>
      </c>
      <c r="B149" s="133"/>
      <c r="C149" s="133"/>
      <c r="D149" s="133"/>
      <c r="E149" s="186">
        <v>125071</v>
      </c>
      <c r="F149" s="144">
        <v>62155</v>
      </c>
      <c r="G149" s="146">
        <v>62916</v>
      </c>
      <c r="H149" s="186">
        <v>125514</v>
      </c>
      <c r="I149" s="144">
        <v>62312</v>
      </c>
      <c r="J149" s="146">
        <v>63202</v>
      </c>
      <c r="K149" s="186">
        <f>K150+K155</f>
        <v>125619</v>
      </c>
      <c r="L149" s="186">
        <f>L150+L155</f>
        <v>62268</v>
      </c>
      <c r="M149" s="144">
        <f>M150+M155</f>
        <v>63351</v>
      </c>
      <c r="N149" s="186">
        <v>125935</v>
      </c>
      <c r="O149" s="186">
        <v>62377</v>
      </c>
      <c r="P149" s="144">
        <v>63558</v>
      </c>
      <c r="Q149" s="133" t="s">
        <v>238</v>
      </c>
      <c r="R149" s="133"/>
    </row>
    <row r="150" spans="1:18" ht="17.25" customHeight="1">
      <c r="A150" s="133"/>
      <c r="B150" s="133" t="s">
        <v>117</v>
      </c>
      <c r="C150" s="133"/>
      <c r="D150" s="133"/>
      <c r="E150" s="186">
        <v>39408</v>
      </c>
      <c r="F150" s="144">
        <v>19408</v>
      </c>
      <c r="G150" s="146">
        <v>20000</v>
      </c>
      <c r="H150" s="186">
        <v>39457</v>
      </c>
      <c r="I150" s="144">
        <v>19397</v>
      </c>
      <c r="J150" s="146">
        <v>20060</v>
      </c>
      <c r="K150" s="186">
        <f>SUM(K151:K154)</f>
        <v>39254</v>
      </c>
      <c r="L150" s="186">
        <f>SUM(L151:L154)</f>
        <v>19268</v>
      </c>
      <c r="M150" s="144">
        <f>SUM(M151:M154)</f>
        <v>19986</v>
      </c>
      <c r="N150" s="186">
        <v>39234</v>
      </c>
      <c r="O150" s="186">
        <v>19239</v>
      </c>
      <c r="P150" s="144">
        <v>19995</v>
      </c>
      <c r="Q150" s="133"/>
      <c r="R150" s="133" t="s">
        <v>116</v>
      </c>
    </row>
    <row r="151" spans="1:18" ht="17.25" customHeight="1">
      <c r="A151" s="133"/>
      <c r="B151" s="203" t="s">
        <v>237</v>
      </c>
      <c r="C151" s="133"/>
      <c r="D151" s="133"/>
      <c r="E151" s="186">
        <v>3858</v>
      </c>
      <c r="F151" s="144">
        <v>2107</v>
      </c>
      <c r="G151" s="146">
        <v>1751</v>
      </c>
      <c r="H151" s="186">
        <v>3872</v>
      </c>
      <c r="I151" s="144">
        <v>2117</v>
      </c>
      <c r="J151" s="146">
        <v>1755</v>
      </c>
      <c r="K151" s="186">
        <v>3853</v>
      </c>
      <c r="L151" s="144">
        <v>2095</v>
      </c>
      <c r="M151" s="144">
        <v>1758</v>
      </c>
      <c r="N151" s="186">
        <v>3843</v>
      </c>
      <c r="O151" s="144">
        <v>2084</v>
      </c>
      <c r="P151" s="144">
        <v>1759</v>
      </c>
      <c r="Q151" s="133"/>
      <c r="R151" s="204" t="s">
        <v>236</v>
      </c>
    </row>
    <row r="152" spans="1:18" ht="17.25" customHeight="1">
      <c r="A152" s="133"/>
      <c r="B152" s="203" t="s">
        <v>235</v>
      </c>
      <c r="C152" s="133"/>
      <c r="D152" s="133"/>
      <c r="E152" s="186">
        <v>4304</v>
      </c>
      <c r="F152" s="144">
        <v>2067</v>
      </c>
      <c r="G152" s="146">
        <v>2237</v>
      </c>
      <c r="H152" s="186">
        <v>4319</v>
      </c>
      <c r="I152" s="144">
        <v>2071</v>
      </c>
      <c r="J152" s="146">
        <v>2248</v>
      </c>
      <c r="K152" s="186">
        <v>4284</v>
      </c>
      <c r="L152" s="144">
        <v>2051</v>
      </c>
      <c r="M152" s="144">
        <v>2233</v>
      </c>
      <c r="N152" s="186">
        <v>4297</v>
      </c>
      <c r="O152" s="144">
        <v>2062</v>
      </c>
      <c r="P152" s="144">
        <v>2235</v>
      </c>
      <c r="Q152" s="133"/>
      <c r="R152" s="204" t="s">
        <v>234</v>
      </c>
    </row>
    <row r="153" spans="1:18" ht="17.25" customHeight="1">
      <c r="A153" s="133"/>
      <c r="B153" s="203" t="s">
        <v>233</v>
      </c>
      <c r="C153" s="133"/>
      <c r="D153" s="133"/>
      <c r="E153" s="186">
        <v>18209</v>
      </c>
      <c r="F153" s="144">
        <v>8644</v>
      </c>
      <c r="G153" s="146">
        <v>9565</v>
      </c>
      <c r="H153" s="186">
        <v>18173</v>
      </c>
      <c r="I153" s="144">
        <v>8622</v>
      </c>
      <c r="J153" s="146">
        <v>9551</v>
      </c>
      <c r="K153" s="186">
        <v>17952</v>
      </c>
      <c r="L153" s="144">
        <v>8513</v>
      </c>
      <c r="M153" s="144">
        <v>9439</v>
      </c>
      <c r="N153" s="186">
        <v>17875</v>
      </c>
      <c r="O153" s="144">
        <v>8454</v>
      </c>
      <c r="P153" s="144">
        <v>9421</v>
      </c>
      <c r="Q153" s="133"/>
      <c r="R153" s="203" t="s">
        <v>232</v>
      </c>
    </row>
    <row r="154" spans="1:18" ht="17.25" customHeight="1">
      <c r="A154" s="133"/>
      <c r="B154" s="190" t="s">
        <v>231</v>
      </c>
      <c r="C154" s="133"/>
      <c r="D154" s="133"/>
      <c r="E154" s="186">
        <v>13037</v>
      </c>
      <c r="F154" s="144">
        <v>6590</v>
      </c>
      <c r="G154" s="146">
        <v>6447</v>
      </c>
      <c r="H154" s="186">
        <v>13093</v>
      </c>
      <c r="I154" s="144">
        <v>6587</v>
      </c>
      <c r="J154" s="146">
        <v>6506</v>
      </c>
      <c r="K154" s="186">
        <v>13165</v>
      </c>
      <c r="L154" s="144">
        <v>6609</v>
      </c>
      <c r="M154" s="144">
        <v>6556</v>
      </c>
      <c r="N154" s="186">
        <v>13219</v>
      </c>
      <c r="O154" s="144">
        <v>6639</v>
      </c>
      <c r="P154" s="144">
        <v>6580</v>
      </c>
      <c r="Q154" s="133"/>
      <c r="R154" s="151" t="s">
        <v>230</v>
      </c>
    </row>
    <row r="155" spans="1:18" ht="17.25" customHeight="1">
      <c r="A155" s="133"/>
      <c r="B155" s="190" t="s">
        <v>115</v>
      </c>
      <c r="C155" s="190"/>
      <c r="D155" s="150"/>
      <c r="E155" s="186">
        <v>85663</v>
      </c>
      <c r="F155" s="144">
        <v>42747</v>
      </c>
      <c r="G155" s="146">
        <v>42916</v>
      </c>
      <c r="H155" s="186">
        <v>86057</v>
      </c>
      <c r="I155" s="144">
        <v>42915</v>
      </c>
      <c r="J155" s="146">
        <v>43142</v>
      </c>
      <c r="K155" s="186">
        <v>86365</v>
      </c>
      <c r="L155" s="144">
        <v>43000</v>
      </c>
      <c r="M155" s="144">
        <v>43365</v>
      </c>
      <c r="N155" s="186">
        <v>86701</v>
      </c>
      <c r="O155" s="144">
        <v>43138</v>
      </c>
      <c r="P155" s="144">
        <v>43563</v>
      </c>
      <c r="Q155" s="133"/>
      <c r="R155" s="133" t="s">
        <v>114</v>
      </c>
    </row>
    <row r="156" spans="1:18" ht="17.25" customHeight="1">
      <c r="A156" s="133" t="s">
        <v>74</v>
      </c>
      <c r="B156" s="133"/>
      <c r="C156" s="133"/>
      <c r="D156" s="133"/>
      <c r="E156" s="186">
        <v>192080</v>
      </c>
      <c r="F156" s="144">
        <v>95099</v>
      </c>
      <c r="G156" s="146">
        <v>96981</v>
      </c>
      <c r="H156" s="186">
        <v>193197</v>
      </c>
      <c r="I156" s="144">
        <v>95592</v>
      </c>
      <c r="J156" s="146">
        <v>97605</v>
      </c>
      <c r="K156" s="186">
        <f>K157+K163</f>
        <v>193824</v>
      </c>
      <c r="L156" s="186">
        <f>L157+L163</f>
        <v>95770</v>
      </c>
      <c r="M156" s="144">
        <f>M157+M163</f>
        <v>98054</v>
      </c>
      <c r="N156" s="186">
        <v>194812</v>
      </c>
      <c r="O156" s="186">
        <v>96182</v>
      </c>
      <c r="P156" s="144">
        <v>98630</v>
      </c>
      <c r="Q156" s="133" t="s">
        <v>229</v>
      </c>
      <c r="R156" s="133"/>
    </row>
    <row r="157" spans="1:18" ht="17.25" customHeight="1">
      <c r="A157" s="133"/>
      <c r="B157" s="133" t="s">
        <v>117</v>
      </c>
      <c r="C157" s="133"/>
      <c r="D157" s="133"/>
      <c r="E157" s="186">
        <v>73379</v>
      </c>
      <c r="F157" s="144">
        <v>35722</v>
      </c>
      <c r="G157" s="146">
        <v>37657</v>
      </c>
      <c r="H157" s="186">
        <v>73340</v>
      </c>
      <c r="I157" s="144">
        <v>35737</v>
      </c>
      <c r="J157" s="146">
        <v>37603</v>
      </c>
      <c r="K157" s="186">
        <f>SUM(K158:K162)</f>
        <v>73144</v>
      </c>
      <c r="L157" s="186">
        <f>SUM(L158:L162)</f>
        <v>35601</v>
      </c>
      <c r="M157" s="144">
        <f>SUM(M158:M162)</f>
        <v>37543</v>
      </c>
      <c r="N157" s="186">
        <v>73010</v>
      </c>
      <c r="O157" s="186">
        <v>35513</v>
      </c>
      <c r="P157" s="144">
        <v>37497</v>
      </c>
      <c r="Q157" s="133"/>
      <c r="R157" s="133" t="s">
        <v>116</v>
      </c>
    </row>
    <row r="158" spans="1:18" ht="17.25" customHeight="1">
      <c r="A158" s="190"/>
      <c r="B158" s="190" t="s">
        <v>228</v>
      </c>
      <c r="C158" s="133"/>
      <c r="D158" s="133"/>
      <c r="E158" s="186">
        <v>35736</v>
      </c>
      <c r="F158" s="144">
        <v>17019</v>
      </c>
      <c r="G158" s="146">
        <v>18717</v>
      </c>
      <c r="H158" s="186">
        <v>35506</v>
      </c>
      <c r="I158" s="144">
        <v>16936</v>
      </c>
      <c r="J158" s="146">
        <v>18570</v>
      </c>
      <c r="K158" s="186">
        <v>35204</v>
      </c>
      <c r="L158" s="144">
        <v>16780</v>
      </c>
      <c r="M158" s="144">
        <v>18424</v>
      </c>
      <c r="N158" s="186">
        <v>34947</v>
      </c>
      <c r="O158" s="144">
        <v>16612</v>
      </c>
      <c r="P158" s="144">
        <v>18335</v>
      </c>
      <c r="Q158" s="133"/>
      <c r="R158" s="151" t="s">
        <v>227</v>
      </c>
    </row>
    <row r="159" spans="1:18" ht="17.25" customHeight="1">
      <c r="A159" s="132"/>
      <c r="B159" s="190" t="s">
        <v>226</v>
      </c>
      <c r="C159" s="133"/>
      <c r="D159" s="133"/>
      <c r="E159" s="186">
        <v>5158</v>
      </c>
      <c r="F159" s="144">
        <v>2536</v>
      </c>
      <c r="G159" s="146">
        <v>2622</v>
      </c>
      <c r="H159" s="186">
        <v>5139</v>
      </c>
      <c r="I159" s="144">
        <v>2533</v>
      </c>
      <c r="J159" s="146">
        <v>2606</v>
      </c>
      <c r="K159" s="186">
        <v>5094</v>
      </c>
      <c r="L159" s="144">
        <v>2499</v>
      </c>
      <c r="M159" s="146">
        <v>2595</v>
      </c>
      <c r="N159" s="186">
        <v>5068</v>
      </c>
      <c r="O159" s="144">
        <v>2491</v>
      </c>
      <c r="P159" s="146">
        <v>2577</v>
      </c>
      <c r="Q159" s="133"/>
      <c r="R159" s="151" t="s">
        <v>225</v>
      </c>
    </row>
    <row r="160" spans="1:18" ht="17.25" customHeight="1">
      <c r="A160" s="133"/>
      <c r="B160" s="190" t="s">
        <v>224</v>
      </c>
      <c r="C160" s="133"/>
      <c r="D160" s="133"/>
      <c r="E160" s="186">
        <v>11420</v>
      </c>
      <c r="F160" s="144">
        <v>5632</v>
      </c>
      <c r="G160" s="146">
        <v>5788</v>
      </c>
      <c r="H160" s="186">
        <v>11435</v>
      </c>
      <c r="I160" s="144">
        <v>5645</v>
      </c>
      <c r="J160" s="146">
        <v>5790</v>
      </c>
      <c r="K160" s="186">
        <v>11424</v>
      </c>
      <c r="L160" s="144">
        <v>5622</v>
      </c>
      <c r="M160" s="146">
        <v>5802</v>
      </c>
      <c r="N160" s="186">
        <v>11419</v>
      </c>
      <c r="O160" s="144">
        <v>5638</v>
      </c>
      <c r="P160" s="146">
        <v>5781</v>
      </c>
      <c r="Q160" s="133"/>
      <c r="R160" s="151" t="s">
        <v>223</v>
      </c>
    </row>
    <row r="161" spans="1:18" ht="17.25" customHeight="1">
      <c r="A161" s="133"/>
      <c r="B161" s="190" t="s">
        <v>222</v>
      </c>
      <c r="C161" s="132"/>
      <c r="D161" s="132"/>
      <c r="E161" s="186">
        <v>12639</v>
      </c>
      <c r="F161" s="144">
        <v>6339</v>
      </c>
      <c r="G161" s="146">
        <v>6300</v>
      </c>
      <c r="H161" s="186">
        <v>12759</v>
      </c>
      <c r="I161" s="144">
        <v>6378</v>
      </c>
      <c r="J161" s="146">
        <v>6381</v>
      </c>
      <c r="K161" s="186">
        <v>12842</v>
      </c>
      <c r="L161" s="144">
        <v>6418</v>
      </c>
      <c r="M161" s="146">
        <v>6424</v>
      </c>
      <c r="N161" s="186">
        <v>12887</v>
      </c>
      <c r="O161" s="144">
        <v>6435</v>
      </c>
      <c r="P161" s="146">
        <v>6452</v>
      </c>
      <c r="Q161" s="132"/>
      <c r="R161" s="151" t="s">
        <v>221</v>
      </c>
    </row>
    <row r="162" spans="1:18" ht="17.25" customHeight="1">
      <c r="A162" s="133"/>
      <c r="B162" s="190" t="s">
        <v>220</v>
      </c>
      <c r="C162" s="133"/>
      <c r="D162" s="133"/>
      <c r="E162" s="186">
        <v>8426</v>
      </c>
      <c r="F162" s="144">
        <v>4196</v>
      </c>
      <c r="G162" s="146">
        <v>4230</v>
      </c>
      <c r="H162" s="186">
        <v>8501</v>
      </c>
      <c r="I162" s="144">
        <v>4245</v>
      </c>
      <c r="J162" s="146">
        <v>4256</v>
      </c>
      <c r="K162" s="186">
        <v>8580</v>
      </c>
      <c r="L162" s="144">
        <v>4282</v>
      </c>
      <c r="M162" s="146">
        <v>4298</v>
      </c>
      <c r="N162" s="186">
        <v>8689</v>
      </c>
      <c r="O162" s="144">
        <v>4337</v>
      </c>
      <c r="P162" s="146">
        <v>4352</v>
      </c>
      <c r="Q162" s="133"/>
      <c r="R162" s="151" t="s">
        <v>219</v>
      </c>
    </row>
    <row r="163" spans="1:18" ht="17.25" customHeight="1">
      <c r="A163" s="133"/>
      <c r="B163" s="190" t="s">
        <v>115</v>
      </c>
      <c r="C163" s="190"/>
      <c r="D163" s="150"/>
      <c r="E163" s="186">
        <v>118701</v>
      </c>
      <c r="F163" s="144">
        <v>59377</v>
      </c>
      <c r="G163" s="146">
        <v>59324</v>
      </c>
      <c r="H163" s="186">
        <v>119857</v>
      </c>
      <c r="I163" s="144">
        <v>59855</v>
      </c>
      <c r="J163" s="146">
        <v>60002</v>
      </c>
      <c r="K163" s="186">
        <v>120680</v>
      </c>
      <c r="L163" s="144">
        <v>60169</v>
      </c>
      <c r="M163" s="146">
        <v>60511</v>
      </c>
      <c r="N163" s="186">
        <v>121802</v>
      </c>
      <c r="O163" s="144">
        <v>60669</v>
      </c>
      <c r="P163" s="146">
        <v>61133</v>
      </c>
      <c r="Q163" s="133"/>
      <c r="R163" s="133" t="s">
        <v>114</v>
      </c>
    </row>
    <row r="164" spans="1:18" s="106" customFormat="1">
      <c r="B164" s="106" t="s">
        <v>66</v>
      </c>
      <c r="C164" s="108">
        <v>1.2</v>
      </c>
      <c r="D164" s="106" t="s">
        <v>204</v>
      </c>
    </row>
    <row r="165" spans="1:18" s="105" customFormat="1">
      <c r="B165" s="106" t="s">
        <v>64</v>
      </c>
      <c r="C165" s="108">
        <v>1.2</v>
      </c>
      <c r="D165" s="106" t="s">
        <v>203</v>
      </c>
    </row>
    <row r="166" spans="1:18" ht="6" customHeight="1">
      <c r="A166" s="73"/>
      <c r="B166" s="73"/>
      <c r="C166" s="73"/>
      <c r="D166" s="73"/>
      <c r="E166" s="73"/>
      <c r="F166" s="73"/>
      <c r="G166" s="73"/>
      <c r="H166" s="73"/>
      <c r="I166" s="73"/>
      <c r="J166" s="73"/>
      <c r="K166" s="73"/>
      <c r="N166" s="73"/>
      <c r="Q166" s="73"/>
      <c r="R166" s="73"/>
    </row>
    <row r="167" spans="1:18" s="72" customFormat="1" ht="23.25" customHeight="1">
      <c r="A167" s="307" t="s">
        <v>202</v>
      </c>
      <c r="B167" s="307"/>
      <c r="C167" s="307"/>
      <c r="D167" s="308"/>
      <c r="E167" s="337" t="s">
        <v>201</v>
      </c>
      <c r="F167" s="338"/>
      <c r="G167" s="339"/>
      <c r="H167" s="337" t="s">
        <v>200</v>
      </c>
      <c r="I167" s="338"/>
      <c r="J167" s="339"/>
      <c r="K167" s="337" t="s">
        <v>199</v>
      </c>
      <c r="L167" s="338"/>
      <c r="M167" s="339"/>
      <c r="N167" s="337" t="s">
        <v>198</v>
      </c>
      <c r="O167" s="338"/>
      <c r="P167" s="339"/>
      <c r="Q167" s="313" t="s">
        <v>197</v>
      </c>
      <c r="R167" s="314"/>
    </row>
    <row r="168" spans="1:18" s="72" customFormat="1" ht="18" customHeight="1">
      <c r="A168" s="336"/>
      <c r="B168" s="336"/>
      <c r="C168" s="336"/>
      <c r="D168" s="310"/>
      <c r="E168" s="198" t="s">
        <v>55</v>
      </c>
      <c r="F168" s="161" t="s">
        <v>7</v>
      </c>
      <c r="G168" s="157" t="s">
        <v>5</v>
      </c>
      <c r="H168" s="196" t="s">
        <v>55</v>
      </c>
      <c r="I168" s="161" t="s">
        <v>7</v>
      </c>
      <c r="J168" s="196" t="s">
        <v>5</v>
      </c>
      <c r="K168" s="197" t="s">
        <v>55</v>
      </c>
      <c r="L168" s="161" t="s">
        <v>7</v>
      </c>
      <c r="M168" s="196" t="s">
        <v>5</v>
      </c>
      <c r="N168" s="197" t="s">
        <v>55</v>
      </c>
      <c r="O168" s="161" t="s">
        <v>7</v>
      </c>
      <c r="P168" s="196" t="s">
        <v>5</v>
      </c>
      <c r="Q168" s="315"/>
      <c r="R168" s="316"/>
    </row>
    <row r="169" spans="1:18" s="72" customFormat="1" ht="16.5" customHeight="1">
      <c r="A169" s="311"/>
      <c r="B169" s="311"/>
      <c r="C169" s="311"/>
      <c r="D169" s="312"/>
      <c r="E169" s="195" t="s">
        <v>49</v>
      </c>
      <c r="F169" s="193" t="s">
        <v>6</v>
      </c>
      <c r="G169" s="194" t="s">
        <v>4</v>
      </c>
      <c r="H169" s="192" t="s">
        <v>49</v>
      </c>
      <c r="I169" s="193" t="s">
        <v>6</v>
      </c>
      <c r="J169" s="192" t="s">
        <v>4</v>
      </c>
      <c r="K169" s="193" t="s">
        <v>49</v>
      </c>
      <c r="L169" s="193" t="s">
        <v>6</v>
      </c>
      <c r="M169" s="192" t="s">
        <v>4</v>
      </c>
      <c r="N169" s="193" t="s">
        <v>49</v>
      </c>
      <c r="O169" s="193" t="s">
        <v>6</v>
      </c>
      <c r="P169" s="192" t="s">
        <v>4</v>
      </c>
      <c r="Q169" s="317"/>
      <c r="R169" s="318"/>
    </row>
    <row r="170" spans="1:18" ht="21" customHeight="1">
      <c r="A170" s="133" t="s">
        <v>72</v>
      </c>
      <c r="B170" s="133"/>
      <c r="C170" s="133"/>
      <c r="D170" s="133"/>
      <c r="E170" s="186">
        <v>60401</v>
      </c>
      <c r="F170" s="144">
        <v>30186</v>
      </c>
      <c r="G170" s="146">
        <v>30215</v>
      </c>
      <c r="H170" s="186">
        <v>60512</v>
      </c>
      <c r="I170" s="144">
        <v>30175</v>
      </c>
      <c r="J170" s="146">
        <v>30337</v>
      </c>
      <c r="K170" s="186">
        <v>60534</v>
      </c>
      <c r="L170" s="144">
        <v>30166</v>
      </c>
      <c r="M170" s="146">
        <v>30368</v>
      </c>
      <c r="N170" s="186">
        <v>60778</v>
      </c>
      <c r="O170" s="144">
        <v>30297</v>
      </c>
      <c r="P170" s="146">
        <v>30481</v>
      </c>
      <c r="Q170" s="202" t="s">
        <v>218</v>
      </c>
      <c r="R170" s="133"/>
    </row>
    <row r="171" spans="1:18" ht="21" customHeight="1">
      <c r="A171" s="133" t="s">
        <v>70</v>
      </c>
      <c r="B171" s="201"/>
      <c r="C171" s="201"/>
      <c r="D171" s="147"/>
      <c r="E171" s="200">
        <v>37206</v>
      </c>
      <c r="F171" s="200">
        <v>18546</v>
      </c>
      <c r="G171" s="200">
        <v>18660</v>
      </c>
      <c r="H171" s="200">
        <v>37264</v>
      </c>
      <c r="I171" s="200">
        <v>18572</v>
      </c>
      <c r="J171" s="200">
        <v>18692</v>
      </c>
      <c r="K171" s="200">
        <v>37190</v>
      </c>
      <c r="L171" s="200">
        <v>18521</v>
      </c>
      <c r="M171" s="200">
        <v>18669</v>
      </c>
      <c r="N171" s="200">
        <v>37286</v>
      </c>
      <c r="O171" s="200">
        <v>18574</v>
      </c>
      <c r="P171" s="200">
        <v>18712</v>
      </c>
      <c r="Q171" s="202" t="s">
        <v>217</v>
      </c>
      <c r="R171" s="133"/>
    </row>
    <row r="172" spans="1:18" ht="21" customHeight="1">
      <c r="A172" s="133" t="s">
        <v>68</v>
      </c>
      <c r="B172" s="201"/>
      <c r="C172" s="201"/>
      <c r="D172" s="148"/>
      <c r="E172" s="200">
        <v>25653</v>
      </c>
      <c r="F172" s="200">
        <v>12601</v>
      </c>
      <c r="G172" s="200">
        <v>13052</v>
      </c>
      <c r="H172" s="200">
        <v>25672</v>
      </c>
      <c r="I172" s="200">
        <v>12580</v>
      </c>
      <c r="J172" s="200">
        <v>13092</v>
      </c>
      <c r="K172" s="186">
        <f>K173+K175</f>
        <v>25627</v>
      </c>
      <c r="L172" s="186">
        <f>L173+L175</f>
        <v>12548</v>
      </c>
      <c r="M172" s="144">
        <f>M173+M175</f>
        <v>13079</v>
      </c>
      <c r="N172" s="186">
        <v>25630</v>
      </c>
      <c r="O172" s="186">
        <v>12545</v>
      </c>
      <c r="P172" s="144">
        <v>13085</v>
      </c>
      <c r="Q172" s="202" t="s">
        <v>216</v>
      </c>
      <c r="R172" s="133"/>
    </row>
    <row r="173" spans="1:18" ht="21" customHeight="1">
      <c r="A173" s="133"/>
      <c r="B173" s="133" t="s">
        <v>117</v>
      </c>
      <c r="C173" s="133"/>
      <c r="D173" s="133"/>
      <c r="E173" s="200">
        <v>4576</v>
      </c>
      <c r="F173" s="200">
        <v>2275</v>
      </c>
      <c r="G173" s="200">
        <v>2301</v>
      </c>
      <c r="H173" s="200">
        <v>4539</v>
      </c>
      <c r="I173" s="200">
        <v>2234</v>
      </c>
      <c r="J173" s="200">
        <v>2305</v>
      </c>
      <c r="K173" s="200">
        <v>4518</v>
      </c>
      <c r="L173" s="200">
        <v>2221</v>
      </c>
      <c r="M173" s="200">
        <v>2297</v>
      </c>
      <c r="N173" s="200">
        <v>4456</v>
      </c>
      <c r="O173" s="200">
        <v>2185</v>
      </c>
      <c r="P173" s="200">
        <v>2271</v>
      </c>
      <c r="Q173" s="133"/>
      <c r="R173" s="133" t="s">
        <v>116</v>
      </c>
    </row>
    <row r="174" spans="1:18" ht="21" customHeight="1">
      <c r="A174" s="148"/>
      <c r="B174" s="190" t="s">
        <v>215</v>
      </c>
      <c r="C174" s="149"/>
      <c r="D174" s="149"/>
      <c r="E174" s="200">
        <v>4576</v>
      </c>
      <c r="F174" s="200">
        <v>2275</v>
      </c>
      <c r="G174" s="200">
        <v>2301</v>
      </c>
      <c r="H174" s="200">
        <v>4539</v>
      </c>
      <c r="I174" s="200">
        <v>2234</v>
      </c>
      <c r="J174" s="200">
        <v>2305</v>
      </c>
      <c r="K174" s="200">
        <v>4518</v>
      </c>
      <c r="L174" s="200">
        <v>2221</v>
      </c>
      <c r="M174" s="200">
        <v>2297</v>
      </c>
      <c r="N174" s="200">
        <v>4456</v>
      </c>
      <c r="O174" s="200">
        <v>2185</v>
      </c>
      <c r="P174" s="200">
        <v>2271</v>
      </c>
      <c r="Q174" s="149"/>
      <c r="R174" s="151" t="s">
        <v>214</v>
      </c>
    </row>
    <row r="175" spans="1:18" ht="21" customHeight="1">
      <c r="A175" s="201"/>
      <c r="B175" s="190" t="s">
        <v>115</v>
      </c>
      <c r="C175" s="190"/>
      <c r="D175" s="150"/>
      <c r="E175" s="200">
        <v>21077</v>
      </c>
      <c r="F175" s="200">
        <v>10326</v>
      </c>
      <c r="G175" s="200">
        <v>10751</v>
      </c>
      <c r="H175" s="200">
        <v>21133</v>
      </c>
      <c r="I175" s="200">
        <v>10346</v>
      </c>
      <c r="J175" s="200">
        <v>10787</v>
      </c>
      <c r="K175" s="200">
        <v>21109</v>
      </c>
      <c r="L175" s="200">
        <v>10327</v>
      </c>
      <c r="M175" s="200">
        <v>10782</v>
      </c>
      <c r="N175" s="200">
        <v>21174</v>
      </c>
      <c r="O175" s="200">
        <v>10360</v>
      </c>
      <c r="P175" s="200">
        <v>10814</v>
      </c>
      <c r="Q175" s="133"/>
      <c r="R175" s="133" t="s">
        <v>114</v>
      </c>
    </row>
    <row r="176" spans="1:18" ht="21" customHeight="1">
      <c r="A176" s="133" t="s">
        <v>23</v>
      </c>
      <c r="B176" s="133"/>
      <c r="C176" s="133"/>
      <c r="D176" s="133"/>
      <c r="E176" s="200">
        <v>43891</v>
      </c>
      <c r="F176" s="200">
        <v>21937</v>
      </c>
      <c r="G176" s="200">
        <v>21954</v>
      </c>
      <c r="H176" s="200">
        <v>44259</v>
      </c>
      <c r="I176" s="200">
        <v>22065</v>
      </c>
      <c r="J176" s="200">
        <v>22194</v>
      </c>
      <c r="K176" s="186">
        <f>K177+K179</f>
        <v>44639</v>
      </c>
      <c r="L176" s="186">
        <f>L177+L179</f>
        <v>22223</v>
      </c>
      <c r="M176" s="144">
        <f>M177+M179</f>
        <v>22416</v>
      </c>
      <c r="N176" s="186">
        <v>44925</v>
      </c>
      <c r="O176" s="186">
        <v>22355</v>
      </c>
      <c r="P176" s="144">
        <v>22570</v>
      </c>
      <c r="Q176" s="133" t="s">
        <v>213</v>
      </c>
      <c r="R176" s="133"/>
    </row>
    <row r="177" spans="1:18" ht="21" customHeight="1">
      <c r="A177" s="133"/>
      <c r="B177" s="133" t="s">
        <v>117</v>
      </c>
      <c r="C177" s="133"/>
      <c r="D177" s="133"/>
      <c r="E177" s="200">
        <v>2017</v>
      </c>
      <c r="F177" s="200">
        <v>956</v>
      </c>
      <c r="G177" s="200">
        <v>1061</v>
      </c>
      <c r="H177" s="200">
        <v>2000</v>
      </c>
      <c r="I177" s="200">
        <v>943</v>
      </c>
      <c r="J177" s="200">
        <v>1057</v>
      </c>
      <c r="K177" s="200">
        <v>1990</v>
      </c>
      <c r="L177" s="200">
        <v>937</v>
      </c>
      <c r="M177" s="200">
        <v>1053</v>
      </c>
      <c r="N177" s="200">
        <v>1990</v>
      </c>
      <c r="O177" s="200">
        <v>939</v>
      </c>
      <c r="P177" s="200">
        <v>1051</v>
      </c>
      <c r="Q177" s="133"/>
      <c r="R177" s="133" t="s">
        <v>116</v>
      </c>
    </row>
    <row r="178" spans="1:18" ht="21" customHeight="1">
      <c r="A178" s="133"/>
      <c r="B178" s="190" t="s">
        <v>212</v>
      </c>
      <c r="C178" s="133"/>
      <c r="D178" s="133"/>
      <c r="E178" s="200">
        <v>2017</v>
      </c>
      <c r="F178" s="200">
        <v>956</v>
      </c>
      <c r="G178" s="200">
        <v>1061</v>
      </c>
      <c r="H178" s="200">
        <v>2000</v>
      </c>
      <c r="I178" s="200">
        <v>943</v>
      </c>
      <c r="J178" s="200">
        <v>1057</v>
      </c>
      <c r="K178" s="200">
        <v>1990</v>
      </c>
      <c r="L178" s="200">
        <v>937</v>
      </c>
      <c r="M178" s="200">
        <v>1053</v>
      </c>
      <c r="N178" s="200">
        <v>1990</v>
      </c>
      <c r="O178" s="200">
        <v>939</v>
      </c>
      <c r="P178" s="200">
        <v>1051</v>
      </c>
      <c r="Q178" s="133"/>
      <c r="R178" s="151" t="s">
        <v>211</v>
      </c>
    </row>
    <row r="179" spans="1:18" ht="21" customHeight="1">
      <c r="A179" s="133"/>
      <c r="B179" s="190" t="s">
        <v>115</v>
      </c>
      <c r="C179" s="190"/>
      <c r="D179" s="150"/>
      <c r="E179" s="200">
        <v>41874</v>
      </c>
      <c r="F179" s="200">
        <v>20981</v>
      </c>
      <c r="G179" s="200">
        <v>20893</v>
      </c>
      <c r="H179" s="200">
        <v>42259</v>
      </c>
      <c r="I179" s="200">
        <v>21122</v>
      </c>
      <c r="J179" s="200">
        <v>21137</v>
      </c>
      <c r="K179" s="200">
        <v>42649</v>
      </c>
      <c r="L179" s="200">
        <v>21286</v>
      </c>
      <c r="M179" s="200">
        <v>21363</v>
      </c>
      <c r="N179" s="200">
        <v>42935</v>
      </c>
      <c r="O179" s="200">
        <v>21416</v>
      </c>
      <c r="P179" s="200">
        <v>21519</v>
      </c>
      <c r="Q179" s="133"/>
      <c r="R179" s="133" t="s">
        <v>114</v>
      </c>
    </row>
    <row r="180" spans="1:18" ht="21" customHeight="1">
      <c r="A180" s="133" t="s">
        <v>21</v>
      </c>
      <c r="B180" s="133"/>
      <c r="C180" s="133"/>
      <c r="D180" s="133"/>
      <c r="E180" s="200">
        <v>24655</v>
      </c>
      <c r="F180" s="200">
        <v>12486</v>
      </c>
      <c r="G180" s="200">
        <v>12169</v>
      </c>
      <c r="H180" s="200">
        <v>24886</v>
      </c>
      <c r="I180" s="200">
        <v>12616</v>
      </c>
      <c r="J180" s="200">
        <v>12270</v>
      </c>
      <c r="K180" s="200">
        <v>25005</v>
      </c>
      <c r="L180" s="200">
        <v>12657</v>
      </c>
      <c r="M180" s="200">
        <v>12348</v>
      </c>
      <c r="N180" s="200">
        <v>25102</v>
      </c>
      <c r="O180" s="200">
        <v>12674</v>
      </c>
      <c r="P180" s="200">
        <v>12428</v>
      </c>
      <c r="Q180" s="133" t="s">
        <v>210</v>
      </c>
      <c r="R180" s="133"/>
    </row>
    <row r="181" spans="1:18" ht="21" customHeight="1">
      <c r="A181" s="133" t="s">
        <v>19</v>
      </c>
      <c r="B181" s="133"/>
      <c r="C181" s="133"/>
      <c r="D181" s="133"/>
      <c r="E181" s="186">
        <v>28126</v>
      </c>
      <c r="F181" s="144">
        <v>14142</v>
      </c>
      <c r="G181" s="146">
        <v>13984</v>
      </c>
      <c r="H181" s="186">
        <v>28150</v>
      </c>
      <c r="I181" s="144">
        <v>14177</v>
      </c>
      <c r="J181" s="146">
        <v>13973</v>
      </c>
      <c r="K181" s="186">
        <f>K182+K184</f>
        <v>28063</v>
      </c>
      <c r="L181" s="186">
        <f>L182+L184</f>
        <v>14126</v>
      </c>
      <c r="M181" s="144">
        <f>M182+M184</f>
        <v>13937</v>
      </c>
      <c r="N181" s="186">
        <v>28126</v>
      </c>
      <c r="O181" s="186">
        <v>14166</v>
      </c>
      <c r="P181" s="144">
        <v>13960</v>
      </c>
      <c r="Q181" s="133" t="s">
        <v>209</v>
      </c>
      <c r="R181" s="133"/>
    </row>
    <row r="182" spans="1:18" ht="21" customHeight="1">
      <c r="A182" s="133"/>
      <c r="B182" s="133" t="s">
        <v>117</v>
      </c>
      <c r="C182" s="133"/>
      <c r="D182" s="133"/>
      <c r="E182" s="186">
        <v>8235</v>
      </c>
      <c r="F182" s="144">
        <v>4084</v>
      </c>
      <c r="G182" s="146">
        <v>4151</v>
      </c>
      <c r="H182" s="186">
        <v>8238</v>
      </c>
      <c r="I182" s="144">
        <v>4098</v>
      </c>
      <c r="J182" s="146">
        <v>4140</v>
      </c>
      <c r="K182" s="186">
        <v>8163</v>
      </c>
      <c r="L182" s="144">
        <v>4037</v>
      </c>
      <c r="M182" s="146">
        <v>4126</v>
      </c>
      <c r="N182" s="186">
        <v>8170</v>
      </c>
      <c r="O182" s="144">
        <v>4055</v>
      </c>
      <c r="P182" s="146">
        <v>4115</v>
      </c>
      <c r="Q182" s="133"/>
      <c r="R182" s="133" t="s">
        <v>116</v>
      </c>
    </row>
    <row r="183" spans="1:18" ht="21" customHeight="1">
      <c r="A183" s="132"/>
      <c r="B183" s="187" t="s">
        <v>208</v>
      </c>
      <c r="C183" s="187"/>
      <c r="D183" s="133"/>
      <c r="E183" s="186">
        <v>8235</v>
      </c>
      <c r="F183" s="144">
        <v>4084</v>
      </c>
      <c r="G183" s="146">
        <v>4151</v>
      </c>
      <c r="H183" s="186">
        <v>8238</v>
      </c>
      <c r="I183" s="144">
        <v>4098</v>
      </c>
      <c r="J183" s="146">
        <v>4140</v>
      </c>
      <c r="K183" s="186">
        <v>8163</v>
      </c>
      <c r="L183" s="144">
        <v>4037</v>
      </c>
      <c r="M183" s="146">
        <v>4126</v>
      </c>
      <c r="N183" s="186">
        <v>8170</v>
      </c>
      <c r="O183" s="144">
        <v>4055</v>
      </c>
      <c r="P183" s="146">
        <v>4115</v>
      </c>
      <c r="Q183" s="133"/>
      <c r="R183" s="151" t="s">
        <v>207</v>
      </c>
    </row>
    <row r="184" spans="1:18" ht="21" customHeight="1">
      <c r="A184" s="133"/>
      <c r="B184" s="190" t="s">
        <v>115</v>
      </c>
      <c r="C184" s="190"/>
      <c r="D184" s="150"/>
      <c r="E184" s="186">
        <v>19891</v>
      </c>
      <c r="F184" s="144">
        <v>10058</v>
      </c>
      <c r="G184" s="146">
        <v>9833</v>
      </c>
      <c r="H184" s="186">
        <v>19912</v>
      </c>
      <c r="I184" s="144">
        <v>10079</v>
      </c>
      <c r="J184" s="146">
        <v>9833</v>
      </c>
      <c r="K184" s="186">
        <v>19900</v>
      </c>
      <c r="L184" s="144">
        <v>10089</v>
      </c>
      <c r="M184" s="146">
        <v>9811</v>
      </c>
      <c r="N184" s="186">
        <v>19956</v>
      </c>
      <c r="O184" s="144">
        <v>10111</v>
      </c>
      <c r="P184" s="146">
        <v>9845</v>
      </c>
      <c r="Q184" s="133"/>
      <c r="R184" s="133" t="s">
        <v>114</v>
      </c>
    </row>
    <row r="185" spans="1:18" ht="21" customHeight="1">
      <c r="A185" s="133" t="s">
        <v>17</v>
      </c>
      <c r="B185" s="133"/>
      <c r="C185" s="133"/>
      <c r="D185" s="133"/>
      <c r="E185" s="186">
        <v>42655</v>
      </c>
      <c r="F185" s="144">
        <v>21204</v>
      </c>
      <c r="G185" s="146">
        <v>21451</v>
      </c>
      <c r="H185" s="186">
        <v>42767</v>
      </c>
      <c r="I185" s="144">
        <v>21217</v>
      </c>
      <c r="J185" s="146">
        <v>21550</v>
      </c>
      <c r="K185" s="186">
        <f>K186+K188</f>
        <v>41843</v>
      </c>
      <c r="L185" s="186">
        <f>L186+L188</f>
        <v>20789</v>
      </c>
      <c r="M185" s="144">
        <f>M186+M188</f>
        <v>21054</v>
      </c>
      <c r="N185" s="186">
        <v>41856</v>
      </c>
      <c r="O185" s="186">
        <v>20787</v>
      </c>
      <c r="P185" s="144">
        <v>21069</v>
      </c>
      <c r="Q185" s="133" t="s">
        <v>136</v>
      </c>
      <c r="R185" s="133"/>
    </row>
    <row r="186" spans="1:18" ht="21" customHeight="1">
      <c r="A186" s="188"/>
      <c r="B186" s="133" t="s">
        <v>117</v>
      </c>
      <c r="C186" s="133"/>
      <c r="D186" s="133"/>
      <c r="E186" s="186">
        <v>4504</v>
      </c>
      <c r="F186" s="144">
        <v>2181</v>
      </c>
      <c r="G186" s="146">
        <v>2323</v>
      </c>
      <c r="H186" s="186">
        <v>4490</v>
      </c>
      <c r="I186" s="144">
        <v>2164</v>
      </c>
      <c r="J186" s="146">
        <v>2326</v>
      </c>
      <c r="K186" s="186">
        <v>4312</v>
      </c>
      <c r="L186" s="144">
        <v>2088</v>
      </c>
      <c r="M186" s="146">
        <v>2224</v>
      </c>
      <c r="N186" s="186">
        <v>4301</v>
      </c>
      <c r="O186" s="144">
        <v>2091</v>
      </c>
      <c r="P186" s="146">
        <v>2210</v>
      </c>
      <c r="Q186" s="133"/>
      <c r="R186" s="133" t="s">
        <v>116</v>
      </c>
    </row>
    <row r="187" spans="1:18" ht="21" customHeight="1">
      <c r="A187" s="133"/>
      <c r="B187" s="187" t="s">
        <v>206</v>
      </c>
      <c r="C187" s="133"/>
      <c r="D187" s="133"/>
      <c r="E187" s="186">
        <v>4504</v>
      </c>
      <c r="F187" s="144">
        <v>2181</v>
      </c>
      <c r="G187" s="146">
        <v>2323</v>
      </c>
      <c r="H187" s="186">
        <v>4490</v>
      </c>
      <c r="I187" s="144">
        <v>2164</v>
      </c>
      <c r="J187" s="146">
        <v>2326</v>
      </c>
      <c r="K187" s="186">
        <v>4312</v>
      </c>
      <c r="L187" s="144">
        <v>2088</v>
      </c>
      <c r="M187" s="146">
        <v>2224</v>
      </c>
      <c r="N187" s="186">
        <v>4301</v>
      </c>
      <c r="O187" s="144">
        <v>2091</v>
      </c>
      <c r="P187" s="146">
        <v>2210</v>
      </c>
      <c r="Q187" s="199"/>
      <c r="R187" s="185" t="s">
        <v>205</v>
      </c>
    </row>
    <row r="188" spans="1:18" ht="21" customHeight="1">
      <c r="A188" s="133"/>
      <c r="B188" s="190" t="s">
        <v>115</v>
      </c>
      <c r="C188" s="190"/>
      <c r="D188" s="150"/>
      <c r="E188" s="186">
        <v>38151</v>
      </c>
      <c r="F188" s="144">
        <v>19023</v>
      </c>
      <c r="G188" s="146">
        <v>19128</v>
      </c>
      <c r="H188" s="186">
        <v>38277</v>
      </c>
      <c r="I188" s="144">
        <v>19053</v>
      </c>
      <c r="J188" s="146">
        <v>19224</v>
      </c>
      <c r="K188" s="186">
        <v>37531</v>
      </c>
      <c r="L188" s="144">
        <v>18701</v>
      </c>
      <c r="M188" s="146">
        <v>18830</v>
      </c>
      <c r="N188" s="186">
        <v>37555</v>
      </c>
      <c r="O188" s="144">
        <v>18696</v>
      </c>
      <c r="P188" s="146">
        <v>18859</v>
      </c>
      <c r="Q188" s="133"/>
      <c r="R188" s="133" t="s">
        <v>114</v>
      </c>
    </row>
    <row r="189" spans="1:18" ht="21" customHeight="1">
      <c r="A189" s="133"/>
      <c r="B189" s="190"/>
      <c r="C189" s="190"/>
      <c r="D189" s="151"/>
      <c r="E189" s="145"/>
      <c r="F189" s="145"/>
      <c r="G189" s="145"/>
      <c r="H189" s="145"/>
      <c r="I189" s="145"/>
      <c r="J189" s="145"/>
      <c r="K189" s="145"/>
      <c r="L189" s="145"/>
      <c r="M189" s="145"/>
      <c r="N189" s="145"/>
      <c r="O189" s="145"/>
      <c r="P189" s="145"/>
      <c r="Q189" s="133"/>
      <c r="R189" s="133"/>
    </row>
    <row r="190" spans="1:18" s="106" customFormat="1">
      <c r="B190" s="106" t="s">
        <v>66</v>
      </c>
      <c r="C190" s="108">
        <v>1.2</v>
      </c>
      <c r="D190" s="106" t="s">
        <v>204</v>
      </c>
    </row>
    <row r="191" spans="1:18" s="105" customFormat="1">
      <c r="B191" s="106" t="s">
        <v>64</v>
      </c>
      <c r="C191" s="108">
        <v>1.2</v>
      </c>
      <c r="D191" s="106" t="s">
        <v>203</v>
      </c>
    </row>
    <row r="192" spans="1:18" ht="6" customHeight="1">
      <c r="A192" s="73"/>
      <c r="B192" s="73"/>
      <c r="C192" s="73"/>
      <c r="D192" s="73"/>
      <c r="E192" s="73"/>
      <c r="F192" s="73"/>
      <c r="G192" s="73"/>
      <c r="H192" s="73"/>
      <c r="I192" s="73"/>
      <c r="J192" s="73"/>
      <c r="K192" s="73"/>
      <c r="N192" s="73"/>
      <c r="Q192" s="73"/>
      <c r="R192" s="73"/>
    </row>
    <row r="193" spans="1:18" s="72" customFormat="1" ht="23.25" customHeight="1">
      <c r="A193" s="307" t="s">
        <v>202</v>
      </c>
      <c r="B193" s="307"/>
      <c r="C193" s="307"/>
      <c r="D193" s="308"/>
      <c r="E193" s="337" t="s">
        <v>201</v>
      </c>
      <c r="F193" s="338"/>
      <c r="G193" s="339"/>
      <c r="H193" s="337" t="s">
        <v>200</v>
      </c>
      <c r="I193" s="338"/>
      <c r="J193" s="339"/>
      <c r="K193" s="337" t="s">
        <v>199</v>
      </c>
      <c r="L193" s="338"/>
      <c r="M193" s="339"/>
      <c r="N193" s="337" t="s">
        <v>198</v>
      </c>
      <c r="O193" s="338"/>
      <c r="P193" s="339"/>
      <c r="Q193" s="313" t="s">
        <v>197</v>
      </c>
      <c r="R193" s="314"/>
    </row>
    <row r="194" spans="1:18" s="72" customFormat="1" ht="18" customHeight="1">
      <c r="A194" s="336"/>
      <c r="B194" s="336"/>
      <c r="C194" s="336"/>
      <c r="D194" s="310"/>
      <c r="E194" s="198" t="s">
        <v>55</v>
      </c>
      <c r="F194" s="161" t="s">
        <v>7</v>
      </c>
      <c r="G194" s="157" t="s">
        <v>5</v>
      </c>
      <c r="H194" s="196" t="s">
        <v>55</v>
      </c>
      <c r="I194" s="161" t="s">
        <v>7</v>
      </c>
      <c r="J194" s="196" t="s">
        <v>5</v>
      </c>
      <c r="K194" s="197" t="s">
        <v>55</v>
      </c>
      <c r="L194" s="161" t="s">
        <v>7</v>
      </c>
      <c r="M194" s="196" t="s">
        <v>5</v>
      </c>
      <c r="N194" s="197" t="s">
        <v>55</v>
      </c>
      <c r="O194" s="161" t="s">
        <v>7</v>
      </c>
      <c r="P194" s="196" t="s">
        <v>5</v>
      </c>
      <c r="Q194" s="315"/>
      <c r="R194" s="316"/>
    </row>
    <row r="195" spans="1:18" s="72" customFormat="1" ht="16.5" customHeight="1">
      <c r="A195" s="311"/>
      <c r="B195" s="311"/>
      <c r="C195" s="311"/>
      <c r="D195" s="312"/>
      <c r="E195" s="195" t="s">
        <v>49</v>
      </c>
      <c r="F195" s="193" t="s">
        <v>6</v>
      </c>
      <c r="G195" s="194" t="s">
        <v>4</v>
      </c>
      <c r="H195" s="192" t="s">
        <v>49</v>
      </c>
      <c r="I195" s="193" t="s">
        <v>6</v>
      </c>
      <c r="J195" s="192" t="s">
        <v>4</v>
      </c>
      <c r="K195" s="193" t="s">
        <v>49</v>
      </c>
      <c r="L195" s="193" t="s">
        <v>6</v>
      </c>
      <c r="M195" s="192" t="s">
        <v>4</v>
      </c>
      <c r="N195" s="193" t="s">
        <v>49</v>
      </c>
      <c r="O195" s="193" t="s">
        <v>6</v>
      </c>
      <c r="P195" s="192" t="s">
        <v>4</v>
      </c>
      <c r="Q195" s="317"/>
      <c r="R195" s="318"/>
    </row>
    <row r="196" spans="1:18" ht="20.25" customHeight="1">
      <c r="A196" s="149" t="s">
        <v>15</v>
      </c>
      <c r="B196" s="133"/>
      <c r="C196" s="133"/>
      <c r="D196" s="133"/>
      <c r="E196" s="186">
        <v>32579</v>
      </c>
      <c r="F196" s="144">
        <v>16331</v>
      </c>
      <c r="G196" s="146">
        <v>16248</v>
      </c>
      <c r="H196" s="186">
        <v>32643</v>
      </c>
      <c r="I196" s="144">
        <v>16329</v>
      </c>
      <c r="J196" s="146">
        <v>16314</v>
      </c>
      <c r="K196" s="186">
        <f>K197+K199</f>
        <v>32669</v>
      </c>
      <c r="L196" s="186">
        <f>L197+L199</f>
        <v>16320</v>
      </c>
      <c r="M196" s="191">
        <f>M197+M199</f>
        <v>16349</v>
      </c>
      <c r="N196" s="186">
        <v>32806</v>
      </c>
      <c r="O196" s="186">
        <v>16382</v>
      </c>
      <c r="P196" s="191">
        <v>16424</v>
      </c>
      <c r="Q196" s="133" t="s">
        <v>196</v>
      </c>
      <c r="R196" s="133"/>
    </row>
    <row r="197" spans="1:18" ht="20.25" customHeight="1">
      <c r="A197" s="188"/>
      <c r="B197" s="133" t="s">
        <v>117</v>
      </c>
      <c r="C197" s="133"/>
      <c r="D197" s="133"/>
      <c r="E197" s="186">
        <v>4599</v>
      </c>
      <c r="F197" s="144">
        <v>2296</v>
      </c>
      <c r="G197" s="146">
        <v>2303</v>
      </c>
      <c r="H197" s="186">
        <v>4625</v>
      </c>
      <c r="I197" s="144">
        <v>2303</v>
      </c>
      <c r="J197" s="146">
        <v>2322</v>
      </c>
      <c r="K197" s="186">
        <v>4642</v>
      </c>
      <c r="L197" s="144">
        <v>2319</v>
      </c>
      <c r="M197" s="144">
        <v>2323</v>
      </c>
      <c r="N197" s="186">
        <v>4667</v>
      </c>
      <c r="O197" s="144">
        <v>2330</v>
      </c>
      <c r="P197" s="144">
        <v>2337</v>
      </c>
      <c r="Q197" s="133"/>
      <c r="R197" s="133" t="s">
        <v>116</v>
      </c>
    </row>
    <row r="198" spans="1:18" ht="20.25" customHeight="1">
      <c r="A198" s="188"/>
      <c r="B198" s="190" t="s">
        <v>195</v>
      </c>
      <c r="C198" s="133"/>
      <c r="D198" s="133"/>
      <c r="E198" s="186">
        <v>4599</v>
      </c>
      <c r="F198" s="144">
        <v>2296</v>
      </c>
      <c r="G198" s="146">
        <v>2303</v>
      </c>
      <c r="H198" s="186">
        <v>4625</v>
      </c>
      <c r="I198" s="144">
        <v>2303</v>
      </c>
      <c r="J198" s="146">
        <v>2322</v>
      </c>
      <c r="K198" s="186">
        <v>4642</v>
      </c>
      <c r="L198" s="144">
        <v>2319</v>
      </c>
      <c r="M198" s="144">
        <v>2323</v>
      </c>
      <c r="N198" s="186">
        <v>4667</v>
      </c>
      <c r="O198" s="144">
        <v>2330</v>
      </c>
      <c r="P198" s="144">
        <v>2337</v>
      </c>
      <c r="Q198" s="133"/>
      <c r="R198" s="185" t="s">
        <v>194</v>
      </c>
    </row>
    <row r="199" spans="1:18" ht="20.25" customHeight="1">
      <c r="A199" s="149"/>
      <c r="B199" s="190" t="s">
        <v>115</v>
      </c>
      <c r="C199" s="190"/>
      <c r="D199" s="150"/>
      <c r="E199" s="186">
        <v>27980</v>
      </c>
      <c r="F199" s="144">
        <v>14035</v>
      </c>
      <c r="G199" s="146">
        <v>13945</v>
      </c>
      <c r="H199" s="186">
        <v>28018</v>
      </c>
      <c r="I199" s="144">
        <v>14026</v>
      </c>
      <c r="J199" s="146">
        <v>13992</v>
      </c>
      <c r="K199" s="186">
        <v>28027</v>
      </c>
      <c r="L199" s="144">
        <v>14001</v>
      </c>
      <c r="M199" s="144">
        <v>14026</v>
      </c>
      <c r="N199" s="186">
        <v>28139</v>
      </c>
      <c r="O199" s="144">
        <v>14052</v>
      </c>
      <c r="P199" s="144">
        <v>14087</v>
      </c>
      <c r="Q199" s="133"/>
      <c r="R199" s="133" t="s">
        <v>114</v>
      </c>
    </row>
    <row r="200" spans="1:18" ht="20.25" customHeight="1">
      <c r="A200" s="149" t="s">
        <v>13</v>
      </c>
      <c r="B200" s="133"/>
      <c r="C200" s="133"/>
      <c r="D200" s="133"/>
      <c r="E200" s="186">
        <v>24794</v>
      </c>
      <c r="F200" s="144">
        <v>12355</v>
      </c>
      <c r="G200" s="146">
        <v>12439</v>
      </c>
      <c r="H200" s="186">
        <v>24655</v>
      </c>
      <c r="I200" s="144">
        <v>12286</v>
      </c>
      <c r="J200" s="146">
        <v>12369</v>
      </c>
      <c r="K200" s="186">
        <f>K201+K203</f>
        <v>24612</v>
      </c>
      <c r="L200" s="186">
        <f>L201+L203</f>
        <v>12261</v>
      </c>
      <c r="M200" s="144">
        <f>M201+M203</f>
        <v>12351</v>
      </c>
      <c r="N200" s="186">
        <v>24585</v>
      </c>
      <c r="O200" s="186">
        <v>12243</v>
      </c>
      <c r="P200" s="144">
        <v>12342</v>
      </c>
      <c r="Q200" s="133" t="s">
        <v>193</v>
      </c>
      <c r="R200" s="133"/>
    </row>
    <row r="201" spans="1:18" ht="20.25" customHeight="1">
      <c r="A201" s="188"/>
      <c r="B201" s="133" t="s">
        <v>117</v>
      </c>
      <c r="C201" s="133"/>
      <c r="D201" s="133"/>
      <c r="E201" s="186">
        <v>2581</v>
      </c>
      <c r="F201" s="144">
        <v>1255</v>
      </c>
      <c r="G201" s="146">
        <v>1326</v>
      </c>
      <c r="H201" s="186">
        <v>2529</v>
      </c>
      <c r="I201" s="144">
        <v>1240</v>
      </c>
      <c r="J201" s="146">
        <v>1289</v>
      </c>
      <c r="K201" s="186">
        <v>2503</v>
      </c>
      <c r="L201" s="144">
        <v>1226</v>
      </c>
      <c r="M201" s="144">
        <v>1277</v>
      </c>
      <c r="N201" s="186">
        <v>2497</v>
      </c>
      <c r="O201" s="144">
        <v>1230</v>
      </c>
      <c r="P201" s="144">
        <v>1267</v>
      </c>
      <c r="Q201" s="133"/>
      <c r="R201" s="133" t="s">
        <v>116</v>
      </c>
    </row>
    <row r="202" spans="1:18" ht="20.25" customHeight="1">
      <c r="A202" s="188"/>
      <c r="B202" s="187" t="s">
        <v>192</v>
      </c>
      <c r="C202" s="133"/>
      <c r="D202" s="133"/>
      <c r="E202" s="186">
        <v>2581</v>
      </c>
      <c r="F202" s="144">
        <v>1255</v>
      </c>
      <c r="G202" s="146">
        <v>1326</v>
      </c>
      <c r="H202" s="186">
        <v>2529</v>
      </c>
      <c r="I202" s="144">
        <v>1240</v>
      </c>
      <c r="J202" s="146">
        <v>1289</v>
      </c>
      <c r="K202" s="186">
        <v>2503</v>
      </c>
      <c r="L202" s="144">
        <v>1226</v>
      </c>
      <c r="M202" s="144">
        <v>1277</v>
      </c>
      <c r="N202" s="186">
        <v>2497</v>
      </c>
      <c r="O202" s="144">
        <v>1230</v>
      </c>
      <c r="P202" s="144">
        <v>1267</v>
      </c>
      <c r="Q202" s="133"/>
      <c r="R202" s="185" t="s">
        <v>191</v>
      </c>
    </row>
    <row r="203" spans="1:18" ht="20.25" customHeight="1">
      <c r="A203" s="149"/>
      <c r="B203" s="190" t="s">
        <v>115</v>
      </c>
      <c r="C203" s="190"/>
      <c r="D203" s="150"/>
      <c r="E203" s="186">
        <v>22213</v>
      </c>
      <c r="F203" s="144">
        <v>11100</v>
      </c>
      <c r="G203" s="146">
        <v>11113</v>
      </c>
      <c r="H203" s="186">
        <v>22126</v>
      </c>
      <c r="I203" s="144">
        <v>11046</v>
      </c>
      <c r="J203" s="146">
        <v>11080</v>
      </c>
      <c r="K203" s="186">
        <v>22109</v>
      </c>
      <c r="L203" s="144">
        <v>11035</v>
      </c>
      <c r="M203" s="144">
        <v>11074</v>
      </c>
      <c r="N203" s="186">
        <v>22088</v>
      </c>
      <c r="O203" s="144">
        <v>11013</v>
      </c>
      <c r="P203" s="144">
        <v>11075</v>
      </c>
      <c r="Q203" s="133"/>
      <c r="R203" s="133" t="s">
        <v>114</v>
      </c>
    </row>
    <row r="204" spans="1:18" ht="20.25" customHeight="1">
      <c r="A204" s="149" t="s">
        <v>11</v>
      </c>
      <c r="B204" s="133"/>
      <c r="C204" s="133"/>
      <c r="D204" s="133"/>
      <c r="E204" s="186">
        <v>24410</v>
      </c>
      <c r="F204" s="144">
        <v>12195</v>
      </c>
      <c r="G204" s="146">
        <v>12215</v>
      </c>
      <c r="H204" s="186">
        <v>24372</v>
      </c>
      <c r="I204" s="144">
        <v>12159</v>
      </c>
      <c r="J204" s="146">
        <v>12213</v>
      </c>
      <c r="K204" s="186">
        <f>K205+K207</f>
        <v>24296</v>
      </c>
      <c r="L204" s="186">
        <f>L205+L207</f>
        <v>12106</v>
      </c>
      <c r="M204" s="144">
        <f>M205+M207</f>
        <v>12190</v>
      </c>
      <c r="N204" s="186">
        <v>24247</v>
      </c>
      <c r="O204" s="186">
        <v>12079</v>
      </c>
      <c r="P204" s="144">
        <v>12168</v>
      </c>
      <c r="Q204" s="133" t="s">
        <v>190</v>
      </c>
      <c r="R204" s="133"/>
    </row>
    <row r="205" spans="1:18" ht="20.25" customHeight="1">
      <c r="A205" s="188"/>
      <c r="B205" s="133" t="s">
        <v>117</v>
      </c>
      <c r="C205" s="133"/>
      <c r="D205" s="133"/>
      <c r="E205" s="186">
        <v>3811</v>
      </c>
      <c r="F205" s="144">
        <v>1876</v>
      </c>
      <c r="G205" s="146">
        <v>1935</v>
      </c>
      <c r="H205" s="186">
        <v>3792</v>
      </c>
      <c r="I205" s="144">
        <v>1867</v>
      </c>
      <c r="J205" s="146">
        <v>1925</v>
      </c>
      <c r="K205" s="186">
        <v>3771</v>
      </c>
      <c r="L205" s="144">
        <v>1870</v>
      </c>
      <c r="M205" s="144">
        <v>1901</v>
      </c>
      <c r="N205" s="186">
        <v>3783</v>
      </c>
      <c r="O205" s="144">
        <v>1875</v>
      </c>
      <c r="P205" s="144">
        <v>1908</v>
      </c>
      <c r="Q205" s="133"/>
      <c r="R205" s="133" t="s">
        <v>116</v>
      </c>
    </row>
    <row r="206" spans="1:18" ht="20.25" customHeight="1">
      <c r="A206" s="149"/>
      <c r="B206" s="187" t="s">
        <v>189</v>
      </c>
      <c r="C206" s="132"/>
      <c r="D206" s="132"/>
      <c r="E206" s="186">
        <v>3811</v>
      </c>
      <c r="F206" s="144">
        <v>1876</v>
      </c>
      <c r="G206" s="146">
        <v>1935</v>
      </c>
      <c r="H206" s="186">
        <v>3792</v>
      </c>
      <c r="I206" s="144">
        <v>1867</v>
      </c>
      <c r="J206" s="146">
        <v>1925</v>
      </c>
      <c r="K206" s="186">
        <v>3771</v>
      </c>
      <c r="L206" s="144">
        <v>1870</v>
      </c>
      <c r="M206" s="144">
        <v>1901</v>
      </c>
      <c r="N206" s="186">
        <v>3783</v>
      </c>
      <c r="O206" s="144">
        <v>1875</v>
      </c>
      <c r="P206" s="144">
        <v>1908</v>
      </c>
      <c r="Q206" s="132"/>
      <c r="R206" s="185" t="s">
        <v>188</v>
      </c>
    </row>
    <row r="207" spans="1:18" ht="20.25" customHeight="1">
      <c r="A207" s="132"/>
      <c r="B207" s="190" t="s">
        <v>115</v>
      </c>
      <c r="C207" s="190"/>
      <c r="D207" s="150"/>
      <c r="E207" s="186">
        <v>20599</v>
      </c>
      <c r="F207" s="144">
        <v>10319</v>
      </c>
      <c r="G207" s="146">
        <v>10280</v>
      </c>
      <c r="H207" s="186">
        <v>20580</v>
      </c>
      <c r="I207" s="144">
        <v>10292</v>
      </c>
      <c r="J207" s="146">
        <v>10288</v>
      </c>
      <c r="K207" s="186">
        <v>20525</v>
      </c>
      <c r="L207" s="144">
        <v>10236</v>
      </c>
      <c r="M207" s="144">
        <v>10289</v>
      </c>
      <c r="N207" s="186">
        <v>20464</v>
      </c>
      <c r="O207" s="144">
        <v>10204</v>
      </c>
      <c r="P207" s="144">
        <v>10260</v>
      </c>
      <c r="Q207" s="133"/>
      <c r="R207" s="133" t="s">
        <v>114</v>
      </c>
    </row>
    <row r="208" spans="1:18" ht="20.25" customHeight="1">
      <c r="A208" s="149" t="s">
        <v>9</v>
      </c>
      <c r="B208" s="132"/>
      <c r="C208" s="133"/>
      <c r="D208" s="133"/>
      <c r="E208" s="186">
        <v>35586</v>
      </c>
      <c r="F208" s="144">
        <v>17510</v>
      </c>
      <c r="G208" s="146">
        <v>18076</v>
      </c>
      <c r="H208" s="186">
        <v>35688</v>
      </c>
      <c r="I208" s="144">
        <v>17554</v>
      </c>
      <c r="J208" s="146">
        <v>18134</v>
      </c>
      <c r="K208" s="186">
        <f>K209+K211</f>
        <v>35749</v>
      </c>
      <c r="L208" s="186">
        <f>L209+L211</f>
        <v>17559</v>
      </c>
      <c r="M208" s="144">
        <f>M209+M211</f>
        <v>18190</v>
      </c>
      <c r="N208" s="186">
        <v>35881</v>
      </c>
      <c r="O208" s="186">
        <v>17588</v>
      </c>
      <c r="P208" s="144">
        <v>18293</v>
      </c>
      <c r="Q208" s="133" t="s">
        <v>8</v>
      </c>
      <c r="R208" s="189"/>
    </row>
    <row r="209" spans="1:20" ht="20.25" customHeight="1">
      <c r="A209" s="188"/>
      <c r="B209" s="133" t="s">
        <v>117</v>
      </c>
      <c r="C209" s="133"/>
      <c r="D209" s="133"/>
      <c r="E209" s="186">
        <v>5050</v>
      </c>
      <c r="F209" s="144">
        <v>2468</v>
      </c>
      <c r="G209" s="146">
        <v>2582</v>
      </c>
      <c r="H209" s="186">
        <v>5042</v>
      </c>
      <c r="I209" s="144">
        <v>2457</v>
      </c>
      <c r="J209" s="146">
        <v>2585</v>
      </c>
      <c r="K209" s="186">
        <v>5031</v>
      </c>
      <c r="L209" s="144">
        <v>2458</v>
      </c>
      <c r="M209" s="144">
        <v>2573</v>
      </c>
      <c r="N209" s="186">
        <v>5023</v>
      </c>
      <c r="O209" s="144">
        <v>2432</v>
      </c>
      <c r="P209" s="144">
        <v>2591</v>
      </c>
      <c r="Q209" s="133"/>
      <c r="R209" s="133" t="s">
        <v>116</v>
      </c>
    </row>
    <row r="210" spans="1:20" ht="20.25" customHeight="1">
      <c r="A210" s="167"/>
      <c r="B210" s="187" t="s">
        <v>187</v>
      </c>
      <c r="C210" s="133"/>
      <c r="D210" s="133"/>
      <c r="E210" s="186">
        <v>5050</v>
      </c>
      <c r="F210" s="144">
        <v>2468</v>
      </c>
      <c r="G210" s="146">
        <v>2582</v>
      </c>
      <c r="H210" s="186">
        <v>5042</v>
      </c>
      <c r="I210" s="144">
        <v>2457</v>
      </c>
      <c r="J210" s="146">
        <v>2585</v>
      </c>
      <c r="K210" s="186">
        <v>5031</v>
      </c>
      <c r="L210" s="144">
        <v>2458</v>
      </c>
      <c r="M210" s="144">
        <v>2573</v>
      </c>
      <c r="N210" s="186">
        <v>5023</v>
      </c>
      <c r="O210" s="144">
        <v>2432</v>
      </c>
      <c r="P210" s="144">
        <v>2591</v>
      </c>
      <c r="Q210" s="185"/>
      <c r="R210" s="185" t="s">
        <v>186</v>
      </c>
    </row>
    <row r="211" spans="1:20" ht="20.25" customHeight="1">
      <c r="A211" s="134"/>
      <c r="B211" s="184" t="s">
        <v>115</v>
      </c>
      <c r="C211" s="184"/>
      <c r="D211" s="183"/>
      <c r="E211" s="182">
        <v>30536</v>
      </c>
      <c r="F211" s="181">
        <v>15042</v>
      </c>
      <c r="G211" s="180">
        <v>15494</v>
      </c>
      <c r="H211" s="182">
        <v>30646</v>
      </c>
      <c r="I211" s="181">
        <v>15097</v>
      </c>
      <c r="J211" s="180">
        <v>15549</v>
      </c>
      <c r="K211" s="182">
        <v>30718</v>
      </c>
      <c r="L211" s="181">
        <v>15101</v>
      </c>
      <c r="M211" s="180">
        <v>15617</v>
      </c>
      <c r="N211" s="182">
        <v>30858</v>
      </c>
      <c r="O211" s="181">
        <v>15156</v>
      </c>
      <c r="P211" s="180">
        <v>15702</v>
      </c>
      <c r="Q211" s="134"/>
      <c r="R211" s="134" t="s">
        <v>114</v>
      </c>
    </row>
    <row r="212" spans="1:20" s="132" customFormat="1" ht="19.5" customHeight="1">
      <c r="A212" s="133" t="s">
        <v>185</v>
      </c>
      <c r="B212" s="133"/>
      <c r="C212" s="133"/>
      <c r="D212" s="133"/>
      <c r="E212" s="133"/>
      <c r="F212" s="133"/>
      <c r="G212" s="133"/>
      <c r="H212" s="133"/>
      <c r="I212" s="133"/>
      <c r="J212" s="133"/>
      <c r="K212" s="133"/>
      <c r="L212" s="133"/>
      <c r="M212" s="133"/>
      <c r="N212" s="133"/>
      <c r="O212" s="133"/>
      <c r="P212" s="133"/>
      <c r="Q212" s="133"/>
      <c r="R212" s="133"/>
      <c r="S212" s="133"/>
      <c r="T212" s="133"/>
    </row>
    <row r="213" spans="1:20" s="132" customFormat="1" ht="19.5" customHeight="1">
      <c r="A213" s="133"/>
      <c r="B213" s="133" t="s">
        <v>184</v>
      </c>
      <c r="C213" s="133"/>
      <c r="D213" s="133"/>
      <c r="E213" s="133"/>
      <c r="F213" s="133"/>
      <c r="G213" s="133"/>
      <c r="H213" s="133"/>
      <c r="I213" s="133"/>
      <c r="J213" s="133"/>
      <c r="K213" s="133"/>
      <c r="L213" s="133"/>
      <c r="M213" s="133"/>
      <c r="N213" s="133"/>
      <c r="O213" s="133"/>
      <c r="P213" s="133"/>
      <c r="Q213" s="133"/>
      <c r="R213" s="133"/>
      <c r="S213" s="133"/>
      <c r="T213" s="133"/>
    </row>
  </sheetData>
  <mergeCells count="50">
    <mergeCell ref="Q167:R169"/>
    <mergeCell ref="A137:D139"/>
    <mergeCell ref="E137:G137"/>
    <mergeCell ref="H137:J137"/>
    <mergeCell ref="Q193:R195"/>
    <mergeCell ref="A193:D195"/>
    <mergeCell ref="E193:G193"/>
    <mergeCell ref="H193:J193"/>
    <mergeCell ref="K193:M193"/>
    <mergeCell ref="N193:P193"/>
    <mergeCell ref="A167:D169"/>
    <mergeCell ref="E167:G167"/>
    <mergeCell ref="H167:J167"/>
    <mergeCell ref="K167:M167"/>
    <mergeCell ref="N167:P167"/>
    <mergeCell ref="K137:M137"/>
    <mergeCell ref="N137:P137"/>
    <mergeCell ref="Q83:R85"/>
    <mergeCell ref="A111:D113"/>
    <mergeCell ref="E111:G111"/>
    <mergeCell ref="H111:J111"/>
    <mergeCell ref="K111:M111"/>
    <mergeCell ref="N111:P111"/>
    <mergeCell ref="Q111:R113"/>
    <mergeCell ref="A83:D85"/>
    <mergeCell ref="Q137:R139"/>
    <mergeCell ref="E83:G83"/>
    <mergeCell ref="H83:J83"/>
    <mergeCell ref="K83:M83"/>
    <mergeCell ref="N83:P83"/>
    <mergeCell ref="Q31:R33"/>
    <mergeCell ref="E57:G57"/>
    <mergeCell ref="H57:J57"/>
    <mergeCell ref="K57:M57"/>
    <mergeCell ref="N57:P57"/>
    <mergeCell ref="Q57:R59"/>
    <mergeCell ref="A31:D33"/>
    <mergeCell ref="E31:G31"/>
    <mergeCell ref="H31:J31"/>
    <mergeCell ref="K31:M31"/>
    <mergeCell ref="N31:P31"/>
    <mergeCell ref="A57:D59"/>
    <mergeCell ref="Q4:R6"/>
    <mergeCell ref="A4:D6"/>
    <mergeCell ref="A7:D7"/>
    <mergeCell ref="Q7:R7"/>
    <mergeCell ref="N4:P4"/>
    <mergeCell ref="E4:G4"/>
    <mergeCell ref="K4:M4"/>
    <mergeCell ref="H4:J4"/>
  </mergeCells>
  <pageMargins left="0.35433070866141736" right="0" top="0.55118110236220474" bottom="0.98425196850393704" header="0.51181102362204722" footer="0.51181102362204722"/>
  <pageSetup paperSize="9" scale="90" orientation="landscape" horizontalDpi="4294967292" verticalDpi="12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8"/>
  <sheetViews>
    <sheetView showGridLines="0" topLeftCell="A36" zoomScale="68" zoomScaleNormal="68" workbookViewId="0">
      <selection activeCell="H41" sqref="H41"/>
    </sheetView>
  </sheetViews>
  <sheetFormatPr defaultColWidth="7.25" defaultRowHeight="21.75"/>
  <cols>
    <col min="1" max="1" width="1.25" style="233" customWidth="1"/>
    <col min="2" max="2" width="5.25" style="233" customWidth="1"/>
    <col min="3" max="3" width="5.125" style="233" customWidth="1"/>
    <col min="4" max="4" width="6.875" style="233" customWidth="1"/>
    <col min="5" max="5" width="10.5" style="233" hidden="1" customWidth="1"/>
    <col min="6" max="10" width="9.875" style="233" customWidth="1"/>
    <col min="11" max="11" width="19.5" style="233" customWidth="1"/>
    <col min="12" max="12" width="1.75" style="233" customWidth="1"/>
    <col min="13" max="13" width="27.625" style="233" customWidth="1"/>
    <col min="14" max="14" width="6.375" style="233" customWidth="1"/>
    <col min="15" max="15" width="1.625" style="233" customWidth="1"/>
    <col min="16" max="16" width="7.125" style="233" customWidth="1"/>
    <col min="17" max="16384" width="7.25" style="233"/>
  </cols>
  <sheetData>
    <row r="1" spans="1:17" s="257" customFormat="1" ht="27.75" customHeight="1">
      <c r="B1" s="257" t="s">
        <v>66</v>
      </c>
      <c r="C1" s="258">
        <v>1.1000000000000001</v>
      </c>
      <c r="D1" s="257" t="s">
        <v>368</v>
      </c>
    </row>
    <row r="2" spans="1:17" s="256" customFormat="1" ht="20.25" customHeight="1">
      <c r="B2" s="257" t="s">
        <v>64</v>
      </c>
      <c r="C2" s="258">
        <v>1.1000000000000001</v>
      </c>
      <c r="D2" s="257" t="s">
        <v>367</v>
      </c>
    </row>
    <row r="3" spans="1:17" ht="6.75" customHeight="1">
      <c r="A3" s="255"/>
      <c r="B3" s="255"/>
      <c r="C3" s="255"/>
      <c r="D3" s="255"/>
      <c r="E3" s="255"/>
      <c r="F3" s="255"/>
      <c r="G3" s="255"/>
      <c r="H3" s="255"/>
      <c r="I3" s="255"/>
      <c r="J3" s="255"/>
      <c r="K3" s="255"/>
      <c r="L3" s="254"/>
      <c r="M3" s="254"/>
    </row>
    <row r="4" spans="1:17" s="250" customFormat="1" ht="18.75" customHeight="1">
      <c r="A4" s="342" t="s">
        <v>152</v>
      </c>
      <c r="B4" s="342"/>
      <c r="C4" s="342"/>
      <c r="D4" s="351"/>
      <c r="E4" s="347" t="s">
        <v>363</v>
      </c>
      <c r="F4" s="347" t="s">
        <v>362</v>
      </c>
      <c r="G4" s="347" t="s">
        <v>361</v>
      </c>
      <c r="H4" s="347" t="s">
        <v>360</v>
      </c>
      <c r="I4" s="347" t="s">
        <v>359</v>
      </c>
      <c r="J4" s="347" t="s">
        <v>358</v>
      </c>
      <c r="K4" s="253" t="s">
        <v>181</v>
      </c>
      <c r="L4" s="341" t="s">
        <v>60</v>
      </c>
      <c r="M4" s="342"/>
      <c r="O4" s="267"/>
      <c r="P4" s="267"/>
      <c r="Q4" s="267"/>
    </row>
    <row r="5" spans="1:17" s="250" customFormat="1" ht="18.75" customHeight="1">
      <c r="A5" s="344"/>
      <c r="B5" s="344"/>
      <c r="C5" s="344"/>
      <c r="D5" s="352"/>
      <c r="E5" s="348"/>
      <c r="F5" s="348"/>
      <c r="G5" s="348"/>
      <c r="H5" s="348"/>
      <c r="I5" s="348"/>
      <c r="J5" s="348"/>
      <c r="K5" s="252" t="s">
        <v>180</v>
      </c>
      <c r="L5" s="343"/>
      <c r="M5" s="344"/>
      <c r="O5" s="267"/>
      <c r="P5" s="340"/>
      <c r="Q5" s="340"/>
    </row>
    <row r="6" spans="1:17" s="250" customFormat="1" ht="21" customHeight="1">
      <c r="A6" s="346"/>
      <c r="B6" s="346"/>
      <c r="C6" s="346"/>
      <c r="D6" s="353"/>
      <c r="E6" s="349"/>
      <c r="F6" s="349"/>
      <c r="G6" s="349"/>
      <c r="H6" s="349"/>
      <c r="I6" s="349"/>
      <c r="J6" s="349"/>
      <c r="K6" s="251" t="s">
        <v>357</v>
      </c>
      <c r="L6" s="345"/>
      <c r="M6" s="346"/>
      <c r="O6" s="267"/>
      <c r="P6" s="267"/>
      <c r="Q6" s="267"/>
    </row>
    <row r="7" spans="1:17" s="261" customFormat="1" ht="19.5" customHeight="1">
      <c r="A7" s="350" t="s">
        <v>118</v>
      </c>
      <c r="B7" s="350"/>
      <c r="C7" s="350"/>
      <c r="D7" s="350"/>
      <c r="E7" s="266">
        <v>846385</v>
      </c>
      <c r="F7" s="266">
        <v>870650</v>
      </c>
      <c r="G7" s="266">
        <v>892415</v>
      </c>
      <c r="H7" s="265">
        <f>SUM(H8:H26)+SUM(H35:H45)</f>
        <v>772252</v>
      </c>
      <c r="I7" s="265">
        <f>SUM(I8:I26)+SUM(I33:I45)</f>
        <v>931923</v>
      </c>
      <c r="J7" s="265">
        <v>948964</v>
      </c>
      <c r="K7" s="243">
        <f t="shared" ref="K7:K26" si="0">((J7-I7)*100)/I7</f>
        <v>1.828584550440326</v>
      </c>
      <c r="M7" s="260"/>
      <c r="N7" s="259"/>
      <c r="O7" s="263"/>
      <c r="P7" s="263"/>
      <c r="Q7" s="264"/>
    </row>
    <row r="8" spans="1:17" s="261" customFormat="1" ht="19.5" customHeight="1">
      <c r="A8" s="245" t="s">
        <v>113</v>
      </c>
      <c r="B8" s="245"/>
      <c r="C8" s="245"/>
      <c r="D8" s="245"/>
      <c r="E8" s="244">
        <v>193080</v>
      </c>
      <c r="F8" s="244">
        <v>201163</v>
      </c>
      <c r="G8" s="244">
        <v>208008</v>
      </c>
      <c r="H8" s="244">
        <v>214759</v>
      </c>
      <c r="I8" s="244">
        <v>219895</v>
      </c>
      <c r="J8" s="244">
        <v>224859</v>
      </c>
      <c r="K8" s="243">
        <f t="shared" si="0"/>
        <v>2.2574410514109005</v>
      </c>
      <c r="L8" s="245" t="s">
        <v>366</v>
      </c>
      <c r="M8" s="260"/>
      <c r="N8" s="259"/>
      <c r="O8" s="263"/>
      <c r="P8" s="263"/>
      <c r="Q8" s="263"/>
    </row>
    <row r="9" spans="1:17" s="259" customFormat="1" ht="19.5" customHeight="1">
      <c r="A9" s="245" t="s">
        <v>111</v>
      </c>
      <c r="B9" s="245"/>
      <c r="C9" s="245"/>
      <c r="D9" s="245"/>
      <c r="E9" s="244">
        <v>31984</v>
      </c>
      <c r="F9" s="244">
        <v>32656</v>
      </c>
      <c r="G9" s="244">
        <v>33528</v>
      </c>
      <c r="H9" s="244">
        <v>34255</v>
      </c>
      <c r="I9" s="244">
        <v>34790</v>
      </c>
      <c r="J9" s="244">
        <v>35242</v>
      </c>
      <c r="K9" s="243">
        <f t="shared" si="0"/>
        <v>1.29922391491808</v>
      </c>
      <c r="L9" s="245" t="s">
        <v>178</v>
      </c>
      <c r="M9" s="260"/>
    </row>
    <row r="10" spans="1:17" s="259" customFormat="1" ht="19.5" customHeight="1">
      <c r="A10" s="245" t="s">
        <v>109</v>
      </c>
      <c r="B10" s="245"/>
      <c r="C10" s="245"/>
      <c r="D10" s="245"/>
      <c r="E10" s="244">
        <v>19721</v>
      </c>
      <c r="F10" s="244">
        <v>20137</v>
      </c>
      <c r="G10" s="244">
        <v>20434</v>
      </c>
      <c r="H10" s="244">
        <v>20719</v>
      </c>
      <c r="I10" s="244">
        <v>20975</v>
      </c>
      <c r="J10" s="244">
        <v>21202</v>
      </c>
      <c r="K10" s="243">
        <f t="shared" si="0"/>
        <v>1.0822407628128725</v>
      </c>
      <c r="L10" s="245" t="s">
        <v>177</v>
      </c>
      <c r="M10" s="260"/>
    </row>
    <row r="11" spans="1:17" s="259" customFormat="1" ht="19.5" customHeight="1">
      <c r="A11" s="245" t="s">
        <v>107</v>
      </c>
      <c r="B11" s="245"/>
      <c r="C11" s="245"/>
      <c r="D11" s="245"/>
      <c r="E11" s="244">
        <v>20156</v>
      </c>
      <c r="F11" s="244">
        <v>20501</v>
      </c>
      <c r="G11" s="244">
        <v>20872</v>
      </c>
      <c r="H11" s="244">
        <v>21214</v>
      </c>
      <c r="I11" s="244">
        <v>21574</v>
      </c>
      <c r="J11" s="244">
        <v>21858</v>
      </c>
      <c r="K11" s="243">
        <f t="shared" si="0"/>
        <v>1.3163993696115694</v>
      </c>
      <c r="L11" s="245" t="s">
        <v>176</v>
      </c>
      <c r="M11" s="260"/>
    </row>
    <row r="12" spans="1:17" s="259" customFormat="1" ht="19.5" customHeight="1">
      <c r="A12" s="245" t="s">
        <v>105</v>
      </c>
      <c r="B12" s="245"/>
      <c r="C12" s="245"/>
      <c r="D12" s="262"/>
      <c r="E12" s="244">
        <v>5602</v>
      </c>
      <c r="F12" s="244">
        <v>5695</v>
      </c>
      <c r="G12" s="244">
        <v>5805</v>
      </c>
      <c r="H12" s="244">
        <v>5910</v>
      </c>
      <c r="I12" s="244">
        <v>5974</v>
      </c>
      <c r="J12" s="244">
        <v>6040</v>
      </c>
      <c r="K12" s="243">
        <f t="shared" si="0"/>
        <v>1.1047874121191832</v>
      </c>
      <c r="L12" s="245" t="s">
        <v>175</v>
      </c>
      <c r="M12" s="260"/>
    </row>
    <row r="13" spans="1:17" s="259" customFormat="1" ht="19.5" customHeight="1">
      <c r="A13" s="245" t="s">
        <v>103</v>
      </c>
      <c r="B13" s="245"/>
      <c r="C13" s="245"/>
      <c r="D13" s="245"/>
      <c r="E13" s="244">
        <v>18606</v>
      </c>
      <c r="F13" s="244">
        <v>18917</v>
      </c>
      <c r="G13" s="244">
        <v>19199</v>
      </c>
      <c r="H13" s="244">
        <v>19471</v>
      </c>
      <c r="I13" s="244">
        <v>19725</v>
      </c>
      <c r="J13" s="244">
        <v>19947</v>
      </c>
      <c r="K13" s="243">
        <f t="shared" si="0"/>
        <v>1.1254752851711027</v>
      </c>
      <c r="L13" s="245" t="s">
        <v>174</v>
      </c>
      <c r="M13" s="260"/>
    </row>
    <row r="14" spans="1:17" s="259" customFormat="1" ht="19.5" customHeight="1">
      <c r="A14" s="245" t="s">
        <v>101</v>
      </c>
      <c r="B14" s="245"/>
      <c r="C14" s="245"/>
      <c r="D14" s="245"/>
      <c r="E14" s="244">
        <v>28370</v>
      </c>
      <c r="F14" s="244">
        <v>29286</v>
      </c>
      <c r="G14" s="244">
        <v>30234</v>
      </c>
      <c r="H14" s="244">
        <v>30881</v>
      </c>
      <c r="I14" s="244">
        <v>31467</v>
      </c>
      <c r="J14" s="244">
        <v>31998</v>
      </c>
      <c r="K14" s="243">
        <f t="shared" si="0"/>
        <v>1.6874821241300411</v>
      </c>
      <c r="L14" s="245" t="s">
        <v>173</v>
      </c>
      <c r="M14" s="260"/>
    </row>
    <row r="15" spans="1:17" s="259" customFormat="1" ht="19.5" customHeight="1">
      <c r="A15" s="245" t="s">
        <v>99</v>
      </c>
      <c r="B15" s="245"/>
      <c r="C15" s="245"/>
      <c r="D15" s="245"/>
      <c r="E15" s="244">
        <v>36876</v>
      </c>
      <c r="F15" s="244">
        <v>37598</v>
      </c>
      <c r="G15" s="244">
        <v>38257</v>
      </c>
      <c r="H15" s="244">
        <v>38900</v>
      </c>
      <c r="I15" s="244">
        <v>39513</v>
      </c>
      <c r="J15" s="244">
        <v>40209</v>
      </c>
      <c r="K15" s="243">
        <f t="shared" si="0"/>
        <v>1.7614456001822185</v>
      </c>
      <c r="L15" s="245" t="s">
        <v>172</v>
      </c>
      <c r="M15" s="260"/>
    </row>
    <row r="16" spans="1:17" s="261" customFormat="1" ht="19.5" customHeight="1">
      <c r="A16" s="245" t="s">
        <v>97</v>
      </c>
      <c r="B16" s="245"/>
      <c r="C16" s="247"/>
      <c r="D16" s="247"/>
      <c r="E16" s="244">
        <v>19679</v>
      </c>
      <c r="F16" s="244">
        <v>20045</v>
      </c>
      <c r="G16" s="244">
        <v>20354</v>
      </c>
      <c r="H16" s="244">
        <v>20636</v>
      </c>
      <c r="I16" s="244">
        <v>20918</v>
      </c>
      <c r="J16" s="244">
        <v>21196</v>
      </c>
      <c r="K16" s="243">
        <f t="shared" si="0"/>
        <v>1.3289989482742135</v>
      </c>
      <c r="L16" s="245" t="s">
        <v>171</v>
      </c>
      <c r="M16" s="260"/>
      <c r="N16" s="259"/>
    </row>
    <row r="17" spans="1:13" s="259" customFormat="1" ht="19.5" customHeight="1">
      <c r="A17" s="245" t="s">
        <v>95</v>
      </c>
      <c r="B17" s="245"/>
      <c r="C17" s="245"/>
      <c r="D17" s="245"/>
      <c r="E17" s="244">
        <v>32845</v>
      </c>
      <c r="F17" s="244">
        <v>33464</v>
      </c>
      <c r="G17" s="244">
        <v>34103</v>
      </c>
      <c r="H17" s="244">
        <v>34754</v>
      </c>
      <c r="I17" s="244">
        <v>35352</v>
      </c>
      <c r="J17" s="244">
        <v>35954</v>
      </c>
      <c r="K17" s="243">
        <f t="shared" si="0"/>
        <v>1.7028739533831183</v>
      </c>
      <c r="L17" s="245" t="s">
        <v>170</v>
      </c>
      <c r="M17" s="260"/>
    </row>
    <row r="18" spans="1:13" s="259" customFormat="1" ht="19.5" customHeight="1">
      <c r="A18" s="245" t="s">
        <v>93</v>
      </c>
      <c r="B18" s="245"/>
      <c r="C18" s="245"/>
      <c r="D18" s="245"/>
      <c r="E18" s="244">
        <v>11523</v>
      </c>
      <c r="F18" s="244">
        <v>11738</v>
      </c>
      <c r="G18" s="244">
        <v>11939</v>
      </c>
      <c r="H18" s="244">
        <v>12082</v>
      </c>
      <c r="I18" s="244">
        <v>12245</v>
      </c>
      <c r="J18" s="244">
        <v>12428</v>
      </c>
      <c r="K18" s="243">
        <f t="shared" si="0"/>
        <v>1.4944875459371172</v>
      </c>
      <c r="L18" s="245" t="s">
        <v>169</v>
      </c>
      <c r="M18" s="260"/>
    </row>
    <row r="19" spans="1:13" s="259" customFormat="1" ht="19.5" customHeight="1">
      <c r="A19" s="245" t="s">
        <v>91</v>
      </c>
      <c r="B19" s="245"/>
      <c r="C19" s="245"/>
      <c r="D19" s="245"/>
      <c r="E19" s="244">
        <v>22705</v>
      </c>
      <c r="F19" s="244">
        <v>23202</v>
      </c>
      <c r="G19" s="244">
        <v>23626</v>
      </c>
      <c r="H19" s="244">
        <v>24121</v>
      </c>
      <c r="I19" s="244">
        <v>24471</v>
      </c>
      <c r="J19" s="244">
        <v>24802</v>
      </c>
      <c r="K19" s="243">
        <f t="shared" si="0"/>
        <v>1.3526214703117976</v>
      </c>
      <c r="L19" s="245" t="s">
        <v>168</v>
      </c>
      <c r="M19" s="260"/>
    </row>
    <row r="20" spans="1:13" s="259" customFormat="1" ht="19.5" customHeight="1">
      <c r="A20" s="245" t="s">
        <v>89</v>
      </c>
      <c r="B20" s="245"/>
      <c r="C20" s="245"/>
      <c r="D20" s="245"/>
      <c r="E20" s="244">
        <v>19620</v>
      </c>
      <c r="F20" s="244">
        <v>19919</v>
      </c>
      <c r="G20" s="244">
        <v>20213</v>
      </c>
      <c r="H20" s="244">
        <v>20511</v>
      </c>
      <c r="I20" s="244">
        <v>20827</v>
      </c>
      <c r="J20" s="244">
        <v>21188</v>
      </c>
      <c r="K20" s="243">
        <f t="shared" si="0"/>
        <v>1.7333269313871418</v>
      </c>
      <c r="L20" s="245" t="s">
        <v>167</v>
      </c>
      <c r="M20" s="260"/>
    </row>
    <row r="21" spans="1:13" s="259" customFormat="1" ht="19.5" customHeight="1">
      <c r="A21" s="245" t="s">
        <v>87</v>
      </c>
      <c r="B21" s="245"/>
      <c r="C21" s="245"/>
      <c r="D21" s="245"/>
      <c r="E21" s="244">
        <v>36718</v>
      </c>
      <c r="F21" s="244">
        <v>37485</v>
      </c>
      <c r="G21" s="244">
        <v>38239</v>
      </c>
      <c r="H21" s="244">
        <v>38893</v>
      </c>
      <c r="I21" s="244">
        <v>39557</v>
      </c>
      <c r="J21" s="244">
        <v>40208</v>
      </c>
      <c r="K21" s="243">
        <f t="shared" si="0"/>
        <v>1.6457264201026367</v>
      </c>
      <c r="L21" s="245" t="s">
        <v>166</v>
      </c>
      <c r="M21" s="260"/>
    </row>
    <row r="22" spans="1:13" s="259" customFormat="1" ht="19.5" customHeight="1">
      <c r="A22" s="245" t="s">
        <v>85</v>
      </c>
      <c r="B22" s="245"/>
      <c r="C22" s="245"/>
      <c r="D22" s="245"/>
      <c r="E22" s="244">
        <v>36846</v>
      </c>
      <c r="F22" s="244">
        <v>37371</v>
      </c>
      <c r="G22" s="244">
        <v>37918</v>
      </c>
      <c r="H22" s="244">
        <v>38511</v>
      </c>
      <c r="I22" s="244">
        <v>39018</v>
      </c>
      <c r="J22" s="244">
        <v>39666</v>
      </c>
      <c r="K22" s="243">
        <f t="shared" si="0"/>
        <v>1.6607719514070429</v>
      </c>
      <c r="L22" s="245" t="s">
        <v>165</v>
      </c>
      <c r="M22" s="260"/>
    </row>
    <row r="23" spans="1:13" s="261" customFormat="1" ht="19.5" customHeight="1">
      <c r="A23" s="245" t="s">
        <v>84</v>
      </c>
      <c r="B23" s="245"/>
      <c r="C23" s="247"/>
      <c r="D23" s="247"/>
      <c r="E23" s="244">
        <v>19258</v>
      </c>
      <c r="F23" s="244">
        <v>19578</v>
      </c>
      <c r="G23" s="244">
        <v>19913</v>
      </c>
      <c r="H23" s="244">
        <v>20186</v>
      </c>
      <c r="I23" s="244">
        <v>20417</v>
      </c>
      <c r="J23" s="244">
        <v>20673</v>
      </c>
      <c r="K23" s="243">
        <f t="shared" si="0"/>
        <v>1.25385707988441</v>
      </c>
      <c r="L23" s="245" t="s">
        <v>164</v>
      </c>
      <c r="M23" s="260"/>
    </row>
    <row r="24" spans="1:13" s="259" customFormat="1" ht="19.5" customHeight="1">
      <c r="A24" s="245" t="s">
        <v>82</v>
      </c>
      <c r="B24" s="245"/>
      <c r="C24" s="245"/>
      <c r="D24" s="245"/>
      <c r="E24" s="244">
        <v>21115</v>
      </c>
      <c r="F24" s="244">
        <v>21474</v>
      </c>
      <c r="G24" s="244">
        <v>21808</v>
      </c>
      <c r="H24" s="244">
        <v>22158</v>
      </c>
      <c r="I24" s="244">
        <v>22460</v>
      </c>
      <c r="J24" s="244">
        <v>22751</v>
      </c>
      <c r="K24" s="243">
        <f t="shared" si="0"/>
        <v>1.2956366874443455</v>
      </c>
      <c r="L24" s="245" t="s">
        <v>163</v>
      </c>
      <c r="M24" s="260"/>
    </row>
    <row r="25" spans="1:13" s="259" customFormat="1" ht="19.5" customHeight="1">
      <c r="A25" s="245" t="s">
        <v>80</v>
      </c>
      <c r="B25" s="245"/>
      <c r="C25" s="245"/>
      <c r="D25" s="245"/>
      <c r="E25" s="244">
        <v>29533</v>
      </c>
      <c r="F25" s="244">
        <v>31020</v>
      </c>
      <c r="G25" s="244">
        <v>32045</v>
      </c>
      <c r="H25" s="244">
        <v>32932</v>
      </c>
      <c r="I25" s="244">
        <v>34020</v>
      </c>
      <c r="J25" s="244">
        <v>34550</v>
      </c>
      <c r="K25" s="243">
        <f t="shared" si="0"/>
        <v>1.557907113462669</v>
      </c>
      <c r="L25" s="245" t="s">
        <v>162</v>
      </c>
      <c r="M25" s="260"/>
    </row>
    <row r="26" spans="1:13" s="259" customFormat="1" ht="19.5" customHeight="1">
      <c r="A26" s="245" t="s">
        <v>78</v>
      </c>
      <c r="B26" s="245"/>
      <c r="C26" s="245"/>
      <c r="D26" s="245"/>
      <c r="E26" s="244">
        <v>8635</v>
      </c>
      <c r="F26" s="244">
        <v>8978</v>
      </c>
      <c r="G26" s="244">
        <v>9209</v>
      </c>
      <c r="H26" s="244">
        <v>9430</v>
      </c>
      <c r="I26" s="244">
        <v>9575</v>
      </c>
      <c r="J26" s="244">
        <v>9798</v>
      </c>
      <c r="K26" s="243">
        <f t="shared" si="0"/>
        <v>2.328981723237598</v>
      </c>
      <c r="L26" s="245" t="s">
        <v>161</v>
      </c>
      <c r="M26" s="260"/>
    </row>
    <row r="27" spans="1:13" s="257" customFormat="1" ht="33" customHeight="1">
      <c r="B27" s="257" t="s">
        <v>66</v>
      </c>
      <c r="C27" s="258">
        <v>1.1000000000000001</v>
      </c>
      <c r="D27" s="257" t="s">
        <v>365</v>
      </c>
    </row>
    <row r="28" spans="1:13" s="256" customFormat="1" ht="15.75" customHeight="1">
      <c r="B28" s="257" t="s">
        <v>64</v>
      </c>
      <c r="C28" s="258">
        <v>1.1000000000000001</v>
      </c>
      <c r="D28" s="257" t="s">
        <v>364</v>
      </c>
    </row>
    <row r="29" spans="1:13" ht="6.75" customHeight="1">
      <c r="A29" s="255"/>
      <c r="B29" s="255"/>
      <c r="C29" s="255"/>
      <c r="D29" s="255"/>
      <c r="E29" s="255"/>
      <c r="F29" s="255"/>
      <c r="G29" s="255"/>
      <c r="H29" s="255"/>
      <c r="I29" s="255"/>
      <c r="J29" s="255"/>
      <c r="K29" s="255"/>
      <c r="L29" s="254"/>
      <c r="M29" s="254"/>
    </row>
    <row r="30" spans="1:13" s="250" customFormat="1" ht="18.75" customHeight="1">
      <c r="A30" s="342" t="s">
        <v>152</v>
      </c>
      <c r="B30" s="342"/>
      <c r="C30" s="342"/>
      <c r="D30" s="351"/>
      <c r="E30" s="347" t="s">
        <v>363</v>
      </c>
      <c r="F30" s="347" t="s">
        <v>362</v>
      </c>
      <c r="G30" s="347" t="s">
        <v>361</v>
      </c>
      <c r="H30" s="347" t="s">
        <v>360</v>
      </c>
      <c r="I30" s="347" t="s">
        <v>359</v>
      </c>
      <c r="J30" s="347" t="s">
        <v>358</v>
      </c>
      <c r="K30" s="253" t="s">
        <v>181</v>
      </c>
      <c r="L30" s="341" t="s">
        <v>60</v>
      </c>
      <c r="M30" s="342"/>
    </row>
    <row r="31" spans="1:13" s="250" customFormat="1" ht="18.75" customHeight="1">
      <c r="A31" s="344"/>
      <c r="B31" s="344"/>
      <c r="C31" s="344"/>
      <c r="D31" s="352"/>
      <c r="E31" s="348"/>
      <c r="F31" s="348"/>
      <c r="G31" s="348"/>
      <c r="H31" s="348"/>
      <c r="I31" s="348"/>
      <c r="J31" s="348"/>
      <c r="K31" s="252" t="s">
        <v>180</v>
      </c>
      <c r="L31" s="343"/>
      <c r="M31" s="344"/>
    </row>
    <row r="32" spans="1:13" s="250" customFormat="1" ht="21" customHeight="1">
      <c r="A32" s="346"/>
      <c r="B32" s="346"/>
      <c r="C32" s="346"/>
      <c r="D32" s="353"/>
      <c r="E32" s="349"/>
      <c r="F32" s="349"/>
      <c r="G32" s="349"/>
      <c r="H32" s="349"/>
      <c r="I32" s="349"/>
      <c r="J32" s="349"/>
      <c r="K32" s="251" t="s">
        <v>357</v>
      </c>
      <c r="L32" s="345"/>
      <c r="M32" s="346"/>
    </row>
    <row r="33" spans="1:13">
      <c r="A33" s="245" t="s">
        <v>76</v>
      </c>
      <c r="B33" s="245"/>
      <c r="C33" s="245"/>
      <c r="D33" s="245"/>
      <c r="E33" s="244">
        <v>42789</v>
      </c>
      <c r="F33" s="244">
        <v>44113</v>
      </c>
      <c r="G33" s="244">
        <v>44952</v>
      </c>
      <c r="H33" s="244">
        <v>45805</v>
      </c>
      <c r="I33" s="244">
        <v>46602</v>
      </c>
      <c r="J33" s="244">
        <v>47436</v>
      </c>
      <c r="K33" s="243">
        <f t="shared" ref="K33:K45" si="1">((J33-I33)*100)/I33</f>
        <v>1.7896227629715462</v>
      </c>
      <c r="L33" s="245" t="s">
        <v>144</v>
      </c>
    </row>
    <row r="34" spans="1:13">
      <c r="A34" s="245" t="s">
        <v>74</v>
      </c>
      <c r="B34" s="245"/>
      <c r="C34" s="249"/>
      <c r="D34" s="249"/>
      <c r="E34" s="244">
        <v>84708</v>
      </c>
      <c r="F34" s="244">
        <v>88283</v>
      </c>
      <c r="G34" s="244">
        <v>91680</v>
      </c>
      <c r="H34" s="244">
        <v>95450</v>
      </c>
      <c r="I34" s="244">
        <v>98797</v>
      </c>
      <c r="J34" s="244">
        <v>101506</v>
      </c>
      <c r="K34" s="243">
        <f t="shared" si="1"/>
        <v>2.7419860926951225</v>
      </c>
      <c r="L34" s="245" t="s">
        <v>143</v>
      </c>
    </row>
    <row r="35" spans="1:13">
      <c r="A35" s="245" t="s">
        <v>72</v>
      </c>
      <c r="B35" s="248"/>
      <c r="C35" s="245"/>
      <c r="D35" s="245"/>
      <c r="E35" s="244">
        <v>16281</v>
      </c>
      <c r="F35" s="244">
        <v>16620</v>
      </c>
      <c r="G35" s="244">
        <v>16905</v>
      </c>
      <c r="H35" s="244">
        <v>17119</v>
      </c>
      <c r="I35" s="244">
        <v>17365</v>
      </c>
      <c r="J35" s="244">
        <v>17578</v>
      </c>
      <c r="K35" s="243">
        <f t="shared" si="1"/>
        <v>1.2266052404261445</v>
      </c>
      <c r="L35" s="242" t="s">
        <v>142</v>
      </c>
    </row>
    <row r="36" spans="1:13">
      <c r="A36" s="245" t="s">
        <v>70</v>
      </c>
      <c r="B36" s="246"/>
      <c r="C36" s="245"/>
      <c r="D36" s="245"/>
      <c r="E36" s="244">
        <v>9748</v>
      </c>
      <c r="F36" s="244">
        <v>9879</v>
      </c>
      <c r="G36" s="244">
        <v>9993</v>
      </c>
      <c r="H36" s="244">
        <v>10115</v>
      </c>
      <c r="I36" s="244">
        <v>10236</v>
      </c>
      <c r="J36" s="244">
        <v>10326</v>
      </c>
      <c r="K36" s="243">
        <f t="shared" si="1"/>
        <v>0.87924970691676441</v>
      </c>
      <c r="L36" s="242" t="s">
        <v>141</v>
      </c>
    </row>
    <row r="37" spans="1:13">
      <c r="A37" s="245" t="s">
        <v>68</v>
      </c>
      <c r="B37" s="246"/>
      <c r="C37" s="245"/>
      <c r="D37" s="245"/>
      <c r="E37" s="244">
        <v>6249</v>
      </c>
      <c r="F37" s="244">
        <v>6326</v>
      </c>
      <c r="G37" s="244">
        <v>6495</v>
      </c>
      <c r="H37" s="244">
        <v>6605</v>
      </c>
      <c r="I37" s="244">
        <v>6714</v>
      </c>
      <c r="J37" s="244">
        <v>6816</v>
      </c>
      <c r="K37" s="243">
        <f t="shared" si="1"/>
        <v>1.5192135835567471</v>
      </c>
      <c r="L37" s="242" t="s">
        <v>140</v>
      </c>
    </row>
    <row r="38" spans="1:13">
      <c r="A38" s="245" t="s">
        <v>23</v>
      </c>
      <c r="B38" s="246"/>
      <c r="C38" s="245"/>
      <c r="D38" s="245"/>
      <c r="E38" s="244">
        <v>16520</v>
      </c>
      <c r="F38" s="244">
        <v>16982</v>
      </c>
      <c r="G38" s="244">
        <v>17511</v>
      </c>
      <c r="H38" s="244">
        <v>18006</v>
      </c>
      <c r="I38" s="244">
        <v>18477</v>
      </c>
      <c r="J38" s="244">
        <v>18808</v>
      </c>
      <c r="K38" s="243">
        <f t="shared" si="1"/>
        <v>1.7914163554689615</v>
      </c>
      <c r="L38" s="242" t="s">
        <v>139</v>
      </c>
    </row>
    <row r="39" spans="1:13" ht="18.75" customHeight="1">
      <c r="A39" s="245" t="s">
        <v>21</v>
      </c>
      <c r="B39" s="246"/>
      <c r="C39" s="245"/>
      <c r="D39" s="245"/>
      <c r="E39" s="244">
        <v>7188</v>
      </c>
      <c r="F39" s="244">
        <v>7352</v>
      </c>
      <c r="G39" s="244">
        <v>7495</v>
      </c>
      <c r="H39" s="244">
        <v>7645</v>
      </c>
      <c r="I39" s="244">
        <v>7771</v>
      </c>
      <c r="J39" s="244">
        <v>7943</v>
      </c>
      <c r="K39" s="243">
        <f t="shared" si="1"/>
        <v>2.2133573542658604</v>
      </c>
      <c r="L39" s="242" t="s">
        <v>138</v>
      </c>
    </row>
    <row r="40" spans="1:13">
      <c r="A40" s="245" t="s">
        <v>19</v>
      </c>
      <c r="B40" s="246"/>
      <c r="C40" s="245"/>
      <c r="D40" s="245"/>
      <c r="E40" s="244">
        <v>6942</v>
      </c>
      <c r="F40" s="244">
        <v>7021</v>
      </c>
      <c r="G40" s="244">
        <v>7108</v>
      </c>
      <c r="H40" s="244">
        <v>7193</v>
      </c>
      <c r="I40" s="244">
        <v>7270</v>
      </c>
      <c r="J40" s="244">
        <v>7369</v>
      </c>
      <c r="K40" s="243">
        <f t="shared" si="1"/>
        <v>1.3617606602475929</v>
      </c>
      <c r="L40" s="242" t="s">
        <v>137</v>
      </c>
    </row>
    <row r="41" spans="1:13">
      <c r="A41" s="245" t="s">
        <v>17</v>
      </c>
      <c r="B41" s="246"/>
      <c r="C41" s="247"/>
      <c r="D41" s="247"/>
      <c r="E41" s="244">
        <v>11911</v>
      </c>
      <c r="F41" s="244">
        <v>12121</v>
      </c>
      <c r="G41" s="244">
        <v>12364</v>
      </c>
      <c r="H41" s="244">
        <v>12560</v>
      </c>
      <c r="I41" s="244">
        <v>12764</v>
      </c>
      <c r="J41" s="244">
        <v>12953</v>
      </c>
      <c r="K41" s="243">
        <f t="shared" si="1"/>
        <v>1.4807270448135381</v>
      </c>
      <c r="L41" s="242" t="s">
        <v>136</v>
      </c>
    </row>
    <row r="42" spans="1:13">
      <c r="A42" s="245" t="s">
        <v>15</v>
      </c>
      <c r="B42" s="246"/>
      <c r="C42" s="245"/>
      <c r="D42" s="245"/>
      <c r="E42" s="244">
        <v>8437</v>
      </c>
      <c r="F42" s="244">
        <v>8546</v>
      </c>
      <c r="G42" s="244">
        <v>8651</v>
      </c>
      <c r="H42" s="244">
        <v>8746</v>
      </c>
      <c r="I42" s="244">
        <v>8867</v>
      </c>
      <c r="J42" s="244">
        <v>8951</v>
      </c>
      <c r="K42" s="243">
        <f t="shared" si="1"/>
        <v>0.94733280703732947</v>
      </c>
      <c r="L42" s="242" t="s">
        <v>135</v>
      </c>
    </row>
    <row r="43" spans="1:13">
      <c r="A43" s="245" t="s">
        <v>13</v>
      </c>
      <c r="B43" s="246"/>
      <c r="C43" s="245"/>
      <c r="D43" s="245"/>
      <c r="E43" s="244">
        <v>6375</v>
      </c>
      <c r="F43" s="244">
        <v>6472</v>
      </c>
      <c r="G43" s="244">
        <v>6579</v>
      </c>
      <c r="H43" s="244">
        <v>6676</v>
      </c>
      <c r="I43" s="244">
        <v>6779</v>
      </c>
      <c r="J43" s="244">
        <v>6888</v>
      </c>
      <c r="K43" s="243">
        <f t="shared" si="1"/>
        <v>1.6079067709101638</v>
      </c>
      <c r="L43" s="242" t="s">
        <v>134</v>
      </c>
    </row>
    <row r="44" spans="1:13">
      <c r="A44" s="245" t="s">
        <v>11</v>
      </c>
      <c r="B44" s="246"/>
      <c r="C44" s="245"/>
      <c r="D44" s="245"/>
      <c r="E44" s="244">
        <v>6358</v>
      </c>
      <c r="F44" s="244">
        <v>6502</v>
      </c>
      <c r="G44" s="244">
        <v>6599</v>
      </c>
      <c r="H44" s="244">
        <v>6708</v>
      </c>
      <c r="I44" s="244">
        <v>6782</v>
      </c>
      <c r="J44" s="244">
        <v>6908</v>
      </c>
      <c r="K44" s="243">
        <f t="shared" si="1"/>
        <v>1.857859038631672</v>
      </c>
      <c r="L44" s="242" t="s">
        <v>133</v>
      </c>
    </row>
    <row r="45" spans="1:13">
      <c r="A45" s="245" t="s">
        <v>9</v>
      </c>
      <c r="B45" s="246"/>
      <c r="C45" s="245"/>
      <c r="D45" s="245"/>
      <c r="E45" s="244">
        <v>10007</v>
      </c>
      <c r="F45" s="244">
        <v>10206</v>
      </c>
      <c r="G45" s="244">
        <v>10379</v>
      </c>
      <c r="H45" s="244">
        <v>10556</v>
      </c>
      <c r="I45" s="244">
        <v>10726</v>
      </c>
      <c r="J45" s="244">
        <v>10913</v>
      </c>
      <c r="K45" s="243">
        <f t="shared" si="1"/>
        <v>1.743427186276338</v>
      </c>
      <c r="L45" s="242" t="s">
        <v>132</v>
      </c>
    </row>
    <row r="46" spans="1:13">
      <c r="A46" s="241"/>
      <c r="B46" s="241"/>
      <c r="C46" s="240"/>
      <c r="D46" s="240"/>
      <c r="E46" s="239"/>
      <c r="F46" s="239"/>
      <c r="G46" s="239"/>
      <c r="H46" s="239"/>
      <c r="I46" s="239"/>
      <c r="J46" s="239"/>
      <c r="K46" s="239"/>
      <c r="L46" s="238"/>
      <c r="M46" s="237"/>
    </row>
    <row r="47" spans="1:13" ht="10.5" customHeight="1">
      <c r="A47" s="235"/>
      <c r="B47" s="235"/>
      <c r="C47" s="236"/>
      <c r="D47" s="236"/>
      <c r="E47" s="235"/>
      <c r="F47" s="235"/>
      <c r="G47" s="235"/>
      <c r="H47" s="235"/>
      <c r="I47" s="235"/>
      <c r="J47" s="235"/>
      <c r="K47" s="235"/>
    </row>
    <row r="48" spans="1:13">
      <c r="A48" s="234" t="s">
        <v>185</v>
      </c>
      <c r="B48" s="234"/>
      <c r="C48" s="234"/>
      <c r="D48" s="234"/>
      <c r="E48" s="234"/>
      <c r="F48" s="234"/>
      <c r="G48" s="234"/>
      <c r="H48" s="234"/>
      <c r="I48" s="234"/>
      <c r="J48" s="234"/>
      <c r="K48" s="234"/>
    </row>
    <row r="49" spans="1:13">
      <c r="A49" s="234"/>
      <c r="B49" s="234" t="s">
        <v>0</v>
      </c>
      <c r="C49" s="234"/>
      <c r="D49" s="234"/>
      <c r="E49" s="234"/>
      <c r="F49" s="234"/>
      <c r="G49" s="234"/>
      <c r="H49" s="234"/>
      <c r="I49" s="234"/>
      <c r="J49" s="234"/>
      <c r="K49" s="234"/>
    </row>
    <row r="56" spans="1:13">
      <c r="L56" s="235"/>
    </row>
    <row r="57" spans="1:13">
      <c r="L57" s="234"/>
      <c r="M57" s="234"/>
    </row>
    <row r="58" spans="1:13">
      <c r="L58" s="234"/>
      <c r="M58" s="234"/>
    </row>
  </sheetData>
  <mergeCells count="18">
    <mergeCell ref="L30:M32"/>
    <mergeCell ref="A30:D32"/>
    <mergeCell ref="E30:E32"/>
    <mergeCell ref="F30:F32"/>
    <mergeCell ref="G30:G32"/>
    <mergeCell ref="H30:H32"/>
    <mergeCell ref="I30:I32"/>
    <mergeCell ref="J30:J32"/>
    <mergeCell ref="P5:Q5"/>
    <mergeCell ref="L4:M6"/>
    <mergeCell ref="I4:I6"/>
    <mergeCell ref="A7:D7"/>
    <mergeCell ref="A4:D6"/>
    <mergeCell ref="E4:E6"/>
    <mergeCell ref="F4:F6"/>
    <mergeCell ref="G4:G6"/>
    <mergeCell ref="H4:H6"/>
    <mergeCell ref="J4:J6"/>
  </mergeCells>
  <pageMargins left="0.6692913385826772" right="0" top="0.70866141732283472" bottom="0.51181102362204722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5</vt:i4>
      </vt:variant>
    </vt:vector>
  </HeadingPairs>
  <TitlesOfParts>
    <vt:vector size="5" baseType="lpstr">
      <vt:lpstr>T-7.1พ.ศ.2560</vt:lpstr>
      <vt:lpstr>T-1.3พ.ศ.2560</vt:lpstr>
      <vt:lpstr>T-1.1</vt:lpstr>
      <vt:lpstr>T-1.2</vt:lpstr>
      <vt:lpstr>T-1.10 พ.ศ. 2555 -2559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 7 V.3</dc:creator>
  <cp:lastModifiedBy>2</cp:lastModifiedBy>
  <cp:lastPrinted>2018-03-06T14:44:24Z</cp:lastPrinted>
  <dcterms:created xsi:type="dcterms:W3CDTF">2018-03-05T06:04:53Z</dcterms:created>
  <dcterms:modified xsi:type="dcterms:W3CDTF">2018-03-06T14:47:46Z</dcterms:modified>
</cp:coreProperties>
</file>