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ตารางที่2!$A$1:$D$39</definedName>
  </definedNames>
  <calcPr calcId="162913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C31" i="5" s="1"/>
  <c r="B15" i="5"/>
  <c r="B11" i="5"/>
  <c r="D6" i="5"/>
  <c r="D31" i="5" s="1"/>
  <c r="D27" i="5" l="1"/>
  <c r="D30" i="5"/>
  <c r="D28" i="5"/>
  <c r="D33" i="5"/>
  <c r="D29" i="5"/>
  <c r="D22" i="5"/>
  <c r="C35" i="5"/>
  <c r="C22" i="5"/>
  <c r="C29" i="5"/>
  <c r="C32" i="5"/>
  <c r="C34" i="5"/>
  <c r="C30" i="5"/>
  <c r="C33" i="5"/>
  <c r="C28" i="5"/>
  <c r="C27" i="5"/>
  <c r="B6" i="5"/>
  <c r="B34" i="5" s="1"/>
  <c r="C36" i="5"/>
  <c r="D34" i="5"/>
  <c r="C24" i="5"/>
  <c r="D36" i="5"/>
  <c r="D24" i="5"/>
  <c r="D25" i="5"/>
  <c r="D26" i="5"/>
  <c r="D35" i="5"/>
  <c r="D23" i="5"/>
  <c r="C26" i="5"/>
  <c r="C25" i="5"/>
  <c r="C23" i="5"/>
  <c r="B30" i="5" l="1"/>
  <c r="B26" i="5"/>
  <c r="B22" i="5"/>
  <c r="B24" i="5"/>
  <c r="B28" i="5"/>
  <c r="B29" i="5"/>
  <c r="B31" i="5"/>
  <c r="B23" i="5"/>
  <c r="B33" i="5"/>
  <c r="B35" i="5"/>
  <c r="B25" i="5"/>
  <c r="B36" i="5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<sst xmlns="http://schemas.openxmlformats.org/spreadsheetml/2006/main" count="41" uniqueCount="26">
  <si>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</si>
  <si>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</si>
  <si>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</si>
  <si>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</si>
  <si>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</si>
  <si>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</si>
  <si>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</si>
  <si>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</si>
  <si>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</si>
  <si>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</si>
  <si>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</si>
  <si>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</si>
  <si>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</si>
  <si>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</si>
  <si>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</si>
  <si>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</si>
  <si>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</si>
  <si>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</si>
  <si>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</si>
  <si>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</si>
  <si>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</si>
  <si>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</si>
  <si>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</si>
  <si>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</si>
  <si>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2560</t>
  </si>
  <si>
    <t xml:space="preserve"> 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</si>
</sst>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190" fontId="4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41" fontId="4" fillId="2" borderId="0" xfId="0" applyNumberFormat="1" applyFont="1" applyFill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zoomScale="80" zoomScaleNormal="75" zoomScaleSheetLayoutView="80" workbookViewId="0">
      <selection activeCell="B6" sqref="B6:D36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24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5" t="s">
        <v>20</v>
      </c>
      <c r="C5" s="35"/>
      <c r="D5" s="35"/>
    </row>
    <row r="6" spans="1:4" s="7" customFormat="1" ht="24.95" customHeight="1" x14ac:dyDescent="0.5">
      <c r="A6" s="6" t="s">
        <v>3</v>
      </c>
      <c r="B6" s="30">
        <f>C6+D6</f>
        <v>444257</v>
      </c>
      <c r="C6" s="30">
        <f>C7+C8+C9+C10+C11+C15+C19+C20</f>
        <v>219104</v>
      </c>
      <c r="D6" s="30">
        <f>D7+D8+D9+D10+D11+D15+D19+D20</f>
        <v>225153</v>
      </c>
    </row>
    <row r="7" spans="1:4" s="8" customFormat="1" ht="24.95" customHeight="1" x14ac:dyDescent="0.35">
      <c r="A7" s="10" t="s">
        <v>7</v>
      </c>
      <c r="B7" s="9">
        <f t="shared" ref="B7:B20" si="0">C7+D7</f>
        <v>12464</v>
      </c>
      <c r="C7" s="31">
        <v>5524</v>
      </c>
      <c r="D7" s="31">
        <v>6940</v>
      </c>
    </row>
    <row r="8" spans="1:4" s="8" customFormat="1" ht="24.95" customHeight="1" x14ac:dyDescent="0.35">
      <c r="A8" s="11" t="s">
        <v>6</v>
      </c>
      <c r="B8" s="9">
        <f t="shared" si="0"/>
        <v>152034</v>
      </c>
      <c r="C8" s="31">
        <v>71956</v>
      </c>
      <c r="D8" s="31">
        <v>80078</v>
      </c>
    </row>
    <row r="9" spans="1:4" s="8" customFormat="1" ht="24.95" customHeight="1" x14ac:dyDescent="0.35">
      <c r="A9" s="12" t="s">
        <v>8</v>
      </c>
      <c r="B9" s="9">
        <f t="shared" si="0"/>
        <v>110129</v>
      </c>
      <c r="C9" s="31">
        <v>55706</v>
      </c>
      <c r="D9" s="31">
        <v>54423</v>
      </c>
    </row>
    <row r="10" spans="1:4" s="8" customFormat="1" ht="24.95" customHeight="1" x14ac:dyDescent="0.35">
      <c r="A10" s="12" t="s">
        <v>9</v>
      </c>
      <c r="B10" s="9">
        <f t="shared" si="0"/>
        <v>77490</v>
      </c>
      <c r="C10" s="31">
        <v>39882</v>
      </c>
      <c r="D10" s="31">
        <v>37608</v>
      </c>
    </row>
    <row r="11" spans="1:4" ht="24.95" customHeight="1" x14ac:dyDescent="0.35">
      <c r="A11" s="11" t="s">
        <v>10</v>
      </c>
      <c r="B11" s="9">
        <f>C11+D11</f>
        <v>53501</v>
      </c>
      <c r="C11" s="9">
        <f>C12+C13+C14</f>
        <v>30019</v>
      </c>
      <c r="D11" s="9">
        <f>D12+D13+D14</f>
        <v>23482</v>
      </c>
    </row>
    <row r="12" spans="1:4" ht="24.95" customHeight="1" x14ac:dyDescent="0.35">
      <c r="A12" s="13" t="s">
        <v>11</v>
      </c>
      <c r="B12" s="9">
        <f>C12+D12</f>
        <v>46530</v>
      </c>
      <c r="C12" s="31">
        <v>25579</v>
      </c>
      <c r="D12" s="31">
        <v>20951</v>
      </c>
    </row>
    <row r="13" spans="1:4" ht="24.95" customHeight="1" x14ac:dyDescent="0.35">
      <c r="A13" s="13" t="s">
        <v>12</v>
      </c>
      <c r="B13" s="9">
        <f t="shared" si="0"/>
        <v>6971</v>
      </c>
      <c r="C13" s="31">
        <v>4440</v>
      </c>
      <c r="D13" s="31">
        <v>2531</v>
      </c>
    </row>
    <row r="14" spans="1:4" ht="24.95" customHeight="1" x14ac:dyDescent="0.35">
      <c r="A14" s="14" t="s">
        <v>19</v>
      </c>
      <c r="B14" s="15">
        <f t="shared" si="0"/>
        <v>0</v>
      </c>
      <c r="C14" s="32">
        <v>0</v>
      </c>
      <c r="D14" s="32">
        <v>0</v>
      </c>
    </row>
    <row r="15" spans="1:4" ht="24.95" customHeight="1" x14ac:dyDescent="0.35">
      <c r="A15" s="11" t="s">
        <v>13</v>
      </c>
      <c r="B15" s="9">
        <f>B16+B17+B18</f>
        <v>38639</v>
      </c>
      <c r="C15" s="9">
        <f>C16+C17+C18</f>
        <v>16017</v>
      </c>
      <c r="D15" s="9">
        <f>D16+D17+D18</f>
        <v>22622</v>
      </c>
    </row>
    <row r="16" spans="1:4" s="8" customFormat="1" ht="24.95" customHeight="1" x14ac:dyDescent="0.35">
      <c r="A16" s="14" t="s">
        <v>14</v>
      </c>
      <c r="B16" s="9">
        <f t="shared" si="0"/>
        <v>19275</v>
      </c>
      <c r="C16" s="31">
        <v>8792</v>
      </c>
      <c r="D16" s="31">
        <v>10483</v>
      </c>
    </row>
    <row r="17" spans="1:9" s="8" customFormat="1" ht="24.95" customHeight="1" x14ac:dyDescent="0.35">
      <c r="A17" s="14" t="s">
        <v>15</v>
      </c>
      <c r="B17" s="9">
        <f t="shared" si="0"/>
        <v>10368</v>
      </c>
      <c r="C17" s="31">
        <v>4666</v>
      </c>
      <c r="D17" s="31">
        <v>5702</v>
      </c>
    </row>
    <row r="18" spans="1:9" s="8" customFormat="1" ht="24.95" customHeight="1" x14ac:dyDescent="0.35">
      <c r="A18" s="14" t="s">
        <v>16</v>
      </c>
      <c r="B18" s="9">
        <f t="shared" si="0"/>
        <v>8996</v>
      </c>
      <c r="C18" s="31">
        <v>2559</v>
      </c>
      <c r="D18" s="31">
        <v>6437</v>
      </c>
    </row>
    <row r="19" spans="1:9" s="8" customFormat="1" ht="24.95" customHeight="1" x14ac:dyDescent="0.35">
      <c r="A19" s="13" t="s">
        <v>17</v>
      </c>
      <c r="B19" s="15">
        <f t="shared" si="0"/>
        <v>0</v>
      </c>
      <c r="C19" s="32">
        <v>0</v>
      </c>
      <c r="D19" s="32">
        <v>0</v>
      </c>
    </row>
    <row r="20" spans="1:9" s="8" customFormat="1" ht="24.95" customHeight="1" x14ac:dyDescent="0.35">
      <c r="A20" s="13" t="s">
        <v>18</v>
      </c>
      <c r="B20" s="15">
        <f t="shared" si="0"/>
        <v>0</v>
      </c>
      <c r="C20" s="32">
        <v>0</v>
      </c>
      <c r="D20" s="32">
        <v>0</v>
      </c>
    </row>
    <row r="21" spans="1:9" ht="24.95" customHeight="1" x14ac:dyDescent="0.35">
      <c r="A21" s="1"/>
      <c r="B21" s="34" t="s">
        <v>4</v>
      </c>
      <c r="C21" s="34"/>
      <c r="D21" s="34"/>
      <c r="F21" s="16"/>
      <c r="G21" s="16"/>
      <c r="H21" s="16"/>
    </row>
    <row r="22" spans="1:9" s="2" customFormat="1" ht="23.25" x14ac:dyDescent="0.35">
      <c r="A22" s="17" t="s">
        <v>3</v>
      </c>
      <c r="B22" s="25">
        <f>B6/$B$6*100</f>
        <v>100</v>
      </c>
      <c r="C22" s="25">
        <f>C6/$C$6*100</f>
        <v>100</v>
      </c>
      <c r="D22" s="25">
        <f>+D6/$D$6*100</f>
        <v>100</v>
      </c>
      <c r="F22" s="18"/>
      <c r="G22" s="18"/>
      <c r="H22" s="18"/>
      <c r="I22" s="18"/>
    </row>
    <row r="23" spans="1:9" ht="24.95" customHeight="1" x14ac:dyDescent="0.35">
      <c r="A23" s="10" t="s">
        <v>7</v>
      </c>
      <c r="B23" s="26">
        <f>B7/$B$6*100</f>
        <v>2.8055832547376856</v>
      </c>
      <c r="C23" s="26">
        <f>C7/$C$6*100</f>
        <v>2.5211771578793631</v>
      </c>
      <c r="D23" s="26">
        <f>+D7/$D$6*100</f>
        <v>3.0823484475001441</v>
      </c>
      <c r="F23" s="19"/>
      <c r="G23" s="19"/>
      <c r="H23" s="19"/>
      <c r="I23" s="19"/>
    </row>
    <row r="24" spans="1:9" ht="24.95" customHeight="1" x14ac:dyDescent="0.35">
      <c r="A24" s="11" t="s">
        <v>6</v>
      </c>
      <c r="B24" s="26">
        <f t="shared" ref="B24:B36" si="1">B8/$B$6*100</f>
        <v>34.222083163574233</v>
      </c>
      <c r="C24" s="26">
        <f>C8/$C$6*100</f>
        <v>32.841025266540093</v>
      </c>
      <c r="D24" s="26">
        <f t="shared" ref="D24:D33" si="2">+D8/$D$6*100</f>
        <v>35.566037316846767</v>
      </c>
      <c r="F24" s="19"/>
      <c r="G24" s="19"/>
      <c r="H24" s="19"/>
      <c r="I24" s="19"/>
    </row>
    <row r="25" spans="1:9" ht="24.95" customHeight="1" x14ac:dyDescent="0.35">
      <c r="A25" s="12" t="s">
        <v>8</v>
      </c>
      <c r="B25" s="26">
        <f t="shared" si="1"/>
        <v>24.789479963174468</v>
      </c>
      <c r="C25" s="26">
        <f>C9/$C$6*100</f>
        <v>25.42445596611655</v>
      </c>
      <c r="D25" s="26">
        <f t="shared" si="2"/>
        <v>24.171563336930888</v>
      </c>
      <c r="F25" s="19"/>
      <c r="G25" s="19"/>
      <c r="H25" s="19"/>
      <c r="I25" s="19"/>
    </row>
    <row r="26" spans="1:9" ht="24.95" customHeight="1" x14ac:dyDescent="0.35">
      <c r="A26" s="12" t="s">
        <v>9</v>
      </c>
      <c r="B26" s="26">
        <f t="shared" si="1"/>
        <v>17.442606419257324</v>
      </c>
      <c r="C26" s="26">
        <f>C10/$C$6*100</f>
        <v>18.202314882430262</v>
      </c>
      <c r="D26" s="26">
        <f t="shared" si="2"/>
        <v>16.703308416943145</v>
      </c>
      <c r="F26" s="19"/>
      <c r="G26" s="19"/>
      <c r="H26" s="19"/>
      <c r="I26" s="19"/>
    </row>
    <row r="27" spans="1:9" ht="24.95" customHeight="1" x14ac:dyDescent="0.35">
      <c r="A27" s="1" t="s">
        <v>10</v>
      </c>
      <c r="B27" s="26">
        <v>12.1</v>
      </c>
      <c r="C27" s="26">
        <f t="shared" ref="C27:C35" si="3">C11/$C$6*100</f>
        <v>13.700799620271653</v>
      </c>
      <c r="D27" s="26">
        <f t="shared" si="2"/>
        <v>10.429352484754812</v>
      </c>
      <c r="F27" s="19"/>
      <c r="G27" s="19"/>
      <c r="H27" s="19"/>
      <c r="I27" s="20"/>
    </row>
    <row r="28" spans="1:9" ht="24.95" customHeight="1" x14ac:dyDescent="0.35">
      <c r="A28" s="13" t="s">
        <v>11</v>
      </c>
      <c r="B28" s="26">
        <f t="shared" si="1"/>
        <v>10.473667269170772</v>
      </c>
      <c r="C28" s="26">
        <f t="shared" si="3"/>
        <v>11.674364685263619</v>
      </c>
      <c r="D28" s="26">
        <f t="shared" si="2"/>
        <v>9.3052280005152053</v>
      </c>
      <c r="F28" s="19"/>
      <c r="G28" s="19"/>
      <c r="H28" s="19"/>
      <c r="I28" s="19"/>
    </row>
    <row r="29" spans="1:9" ht="24.95" customHeight="1" x14ac:dyDescent="0.35">
      <c r="A29" s="13" t="s">
        <v>12</v>
      </c>
      <c r="B29" s="26">
        <f t="shared" si="1"/>
        <v>1.5691367834384149</v>
      </c>
      <c r="C29" s="26">
        <f t="shared" si="3"/>
        <v>2.0264349350080328</v>
      </c>
      <c r="D29" s="26">
        <f t="shared" si="2"/>
        <v>1.1241244842396061</v>
      </c>
      <c r="F29" s="19"/>
      <c r="G29" s="19"/>
      <c r="H29" s="19"/>
      <c r="I29" s="19"/>
    </row>
    <row r="30" spans="1:9" ht="24.95" customHeight="1" x14ac:dyDescent="0.35">
      <c r="A30" s="14" t="s">
        <v>19</v>
      </c>
      <c r="B30" s="26">
        <f t="shared" si="1"/>
        <v>0</v>
      </c>
      <c r="C30" s="26">
        <f t="shared" si="3"/>
        <v>0</v>
      </c>
      <c r="D30" s="26">
        <f t="shared" si="2"/>
        <v>0</v>
      </c>
      <c r="F30" s="19"/>
      <c r="G30" s="19"/>
      <c r="H30" s="19"/>
      <c r="I30" s="21"/>
    </row>
    <row r="31" spans="1:9" ht="24.95" customHeight="1" x14ac:dyDescent="0.35">
      <c r="A31" s="11" t="s">
        <v>13</v>
      </c>
      <c r="B31" s="26">
        <f t="shared" si="1"/>
        <v>8.6974431466470978</v>
      </c>
      <c r="C31" s="26">
        <f t="shared" si="3"/>
        <v>7.3102271067620848</v>
      </c>
      <c r="D31" s="26">
        <f t="shared" si="2"/>
        <v>10.047389997024245</v>
      </c>
      <c r="F31" s="19"/>
      <c r="G31" s="19"/>
      <c r="H31" s="19"/>
      <c r="I31" s="20"/>
    </row>
    <row r="32" spans="1:9" ht="24.95" customHeight="1" x14ac:dyDescent="0.35">
      <c r="A32" s="14" t="s">
        <v>14</v>
      </c>
      <c r="B32" s="26">
        <v>4.4000000000000004</v>
      </c>
      <c r="C32" s="26">
        <f t="shared" si="3"/>
        <v>4.012706294727618</v>
      </c>
      <c r="D32" s="26">
        <v>4.5999999999999996</v>
      </c>
      <c r="F32" s="19"/>
      <c r="G32" s="19"/>
      <c r="H32" s="19"/>
      <c r="I32" s="19"/>
    </row>
    <row r="33" spans="1:11" ht="24.95" customHeight="1" x14ac:dyDescent="0.35">
      <c r="A33" s="14" t="s">
        <v>15</v>
      </c>
      <c r="B33" s="26">
        <f t="shared" si="1"/>
        <v>2.333784273517356</v>
      </c>
      <c r="C33" s="26">
        <f t="shared" si="3"/>
        <v>2.1295822988170001</v>
      </c>
      <c r="D33" s="26">
        <f t="shared" si="2"/>
        <v>2.5325001221391674</v>
      </c>
      <c r="F33" s="19"/>
      <c r="G33" s="19"/>
      <c r="H33" s="19"/>
      <c r="I33" s="19"/>
    </row>
    <row r="34" spans="1:11" ht="24.95" customHeight="1" x14ac:dyDescent="0.35">
      <c r="A34" s="14" t="s">
        <v>16</v>
      </c>
      <c r="B34" s="26">
        <f t="shared" si="1"/>
        <v>2.0249540243597735</v>
      </c>
      <c r="C34" s="26">
        <f t="shared" si="3"/>
        <v>1.1679385132174676</v>
      </c>
      <c r="D34" s="26">
        <f>+D18/$D$6*100</f>
        <v>2.858944806420523</v>
      </c>
      <c r="F34" s="19"/>
      <c r="G34" s="19"/>
      <c r="H34" s="19"/>
      <c r="I34" s="19"/>
    </row>
    <row r="35" spans="1:11" ht="24.95" customHeight="1" x14ac:dyDescent="0.35">
      <c r="A35" s="13" t="s">
        <v>17</v>
      </c>
      <c r="B35" s="26">
        <f t="shared" si="1"/>
        <v>0</v>
      </c>
      <c r="C35" s="26">
        <f t="shared" si="3"/>
        <v>0</v>
      </c>
      <c r="D35" s="26">
        <f>+D19/$D$6*100</f>
        <v>0</v>
      </c>
      <c r="F35" s="19"/>
      <c r="G35" s="19"/>
      <c r="H35" s="19"/>
      <c r="I35" s="22"/>
    </row>
    <row r="36" spans="1:11" ht="24.95" customHeight="1" x14ac:dyDescent="0.35">
      <c r="A36" s="23" t="s">
        <v>18</v>
      </c>
      <c r="B36" s="24">
        <f t="shared" si="1"/>
        <v>0</v>
      </c>
      <c r="C36" s="24">
        <f>C20/$C$6*100</f>
        <v>0</v>
      </c>
      <c r="D36" s="24">
        <f>+D20/$D$6*100</f>
        <v>0</v>
      </c>
      <c r="F36" s="19"/>
      <c r="G36" s="19"/>
      <c r="H36" s="19"/>
      <c r="I36" s="19"/>
      <c r="J36" s="5"/>
      <c r="K36" s="5"/>
    </row>
    <row r="37" spans="1:11" s="27" customFormat="1" ht="6.75" customHeight="1" x14ac:dyDescent="0.35">
      <c r="A37" s="27" t="s">
        <v>21</v>
      </c>
      <c r="B37" s="28"/>
      <c r="F37" s="29"/>
      <c r="G37" s="29"/>
      <c r="H37" s="29"/>
      <c r="I37" s="29"/>
      <c r="J37" s="29"/>
      <c r="K37" s="29"/>
    </row>
    <row r="38" spans="1:11" s="33" customFormat="1" ht="24" customHeight="1" x14ac:dyDescent="0.35">
      <c r="A38" s="33" t="s">
        <v>23</v>
      </c>
    </row>
    <row r="39" spans="1:11" s="33" customFormat="1" ht="27" customHeight="1" x14ac:dyDescent="0.35">
      <c r="A39" s="33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2017-12-18T08:35:42Z</dcterms:modified>
</cp:coreProperties>
</file>