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6.ส.ค.60yes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ตารางที่2!$A$1:$D$38</definedName>
  </definedNames>
  <calcPr calcId="162913"/>
  <fileRecoveryPr autoRecover="0"/>
</workbook>
</file>

<file path=xl/calcChain.xml><?xml version="1.0" encoding="utf-8"?>
<calcChain xmlns="http://schemas.openxmlformats.org/spreadsheetml/2006/main">
  <c r="C11" i="5" l="1"/>
  <c r="D15" i="5" l="1"/>
  <c r="C15" i="5"/>
  <c r="C6" i="5" s="1"/>
  <c r="D11" i="5"/>
  <c r="B17" i="5"/>
  <c r="B18" i="5"/>
  <c r="B19" i="5"/>
  <c r="B20" i="5"/>
  <c r="B12" i="5"/>
  <c r="B7" i="5"/>
  <c r="B16" i="5"/>
  <c r="B13" i="5"/>
  <c r="B10" i="5"/>
  <c r="B9" i="5"/>
  <c r="B8" i="5"/>
  <c r="D6" i="5" l="1"/>
  <c r="D35" i="5" s="1"/>
  <c r="B15" i="5"/>
  <c r="B11" i="5"/>
  <c r="D25" i="5" l="1"/>
  <c r="D30" i="5"/>
  <c r="C30" i="5"/>
  <c r="B30" i="5"/>
  <c r="D32" i="5"/>
  <c r="D34" i="5"/>
  <c r="D36" i="5"/>
  <c r="D33" i="5"/>
  <c r="C32" i="5"/>
  <c r="C34" i="5"/>
  <c r="C36" i="5"/>
  <c r="C33" i="5"/>
  <c r="C35" i="5"/>
  <c r="B6" i="5"/>
  <c r="C24" i="5"/>
  <c r="C29" i="5"/>
  <c r="D24" i="5"/>
  <c r="D26" i="5"/>
  <c r="D29" i="5"/>
  <c r="D23" i="5"/>
  <c r="D28" i="5"/>
  <c r="C26" i="5"/>
  <c r="C25" i="5"/>
  <c r="C28" i="5"/>
  <c r="C27" i="5" s="1"/>
  <c r="C23" i="5"/>
  <c r="D31" i="5" l="1"/>
  <c r="C31" i="5"/>
  <c r="B35" i="5"/>
  <c r="B29" i="5"/>
  <c r="B26" i="5"/>
  <c r="B27" i="5"/>
  <c r="B25" i="5"/>
  <c r="B24" i="5"/>
  <c r="B28" i="5"/>
  <c r="B36" i="5"/>
  <c r="B33" i="5"/>
  <c r="B32" i="5"/>
  <c r="B34" i="5"/>
  <c r="D27" i="5"/>
  <c r="B31" i="5" l="1"/>
  <c r="C22" i="5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<sst xmlns="http://schemas.openxmlformats.org/spreadsheetml/2006/main" count="40" uniqueCount="25">
  <si>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</si>
  <si>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</si>
  <si>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</si>
  <si>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</si>
  <si>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</si>
  <si>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</si>
  <si>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</si>
  <si>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</si>
  <si>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</si>
  <si>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</si>
  <si>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</si>
  <si>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</si>
  <si>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</si>
  <si>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</si>
  <si>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</si>
  <si>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</si>
  <si>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</si>
  <si>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</si>
  <si>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</si>
  <si>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</si>
  <si>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</si>
  <si>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</si>
  <si>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</si>
  <si>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              เดือนสิงหาคม พ.ศ. 2560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</si>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</sst>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#,##0_-;\-#,##0_-;_-&quot;-&quot;_-;_-@_-"/>
    <numFmt numFmtId="191" formatCode="_-#,##0.0_-;\-#,##0.0_-;_-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7" fontId="5" fillId="0" borderId="0" xfId="0" applyNumberFormat="1" applyFont="1" applyBorder="1" applyAlignment="1" applyProtection="1">
      <alignment horizontal="left"/>
    </xf>
    <xf numFmtId="191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 vertical="center" wrapText="1"/>
    </xf>
    <xf numFmtId="41" fontId="5" fillId="0" borderId="0" xfId="0" applyNumberFormat="1" applyFont="1" applyAlignment="1">
      <alignment horizontal="right"/>
    </xf>
    <xf numFmtId="191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9" fontId="4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alignment horizontal="left"/>
    </xf>
    <xf numFmtId="189" fontId="5" fillId="0" borderId="2" xfId="0" applyNumberFormat="1" applyFont="1" applyBorder="1" applyAlignment="1">
      <alignment horizontal="right"/>
    </xf>
    <xf numFmtId="0" fontId="5" fillId="0" borderId="0" xfId="0" applyFont="1" applyBorder="1"/>
    <xf numFmtId="0" fontId="8" fillId="0" borderId="0" xfId="0" applyFont="1"/>
    <xf numFmtId="188" fontId="5" fillId="0" borderId="0" xfId="0" applyNumberFormat="1" applyFont="1" applyFill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7" fillId="0" borderId="0" xfId="0" applyFont="1"/>
    <xf numFmtId="0" fontId="4" fillId="0" borderId="0" xfId="0" applyFont="1" applyAlignment="1">
      <alignment horizontal="left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8"/>
  <sheetViews>
    <sheetView showGridLines="0" tabSelected="1" view="pageBreakPreview" topLeftCell="A28" zoomScaleNormal="75" zoomScaleSheetLayoutView="100" workbookViewId="0">
      <selection activeCell="A39" sqref="A39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3.25" x14ac:dyDescent="0.35">
      <c r="A1" s="1" t="s">
        <v>22</v>
      </c>
      <c r="B1" s="2"/>
      <c r="C1" s="2"/>
      <c r="D1" s="2"/>
    </row>
    <row r="2" spans="1:4" ht="23.25" x14ac:dyDescent="0.35">
      <c r="A2" s="35" t="s">
        <v>23</v>
      </c>
    </row>
    <row r="3" spans="1:4" ht="8.25" customHeight="1" x14ac:dyDescent="0.35"/>
    <row r="4" spans="1:4" s="1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1" customFormat="1" ht="23.25" x14ac:dyDescent="0.35">
      <c r="B5" s="5" t="s">
        <v>20</v>
      </c>
      <c r="C5" s="5"/>
      <c r="D5" s="5"/>
    </row>
    <row r="6" spans="1:4" s="9" customFormat="1" ht="24.95" customHeight="1" x14ac:dyDescent="0.5">
      <c r="A6" s="6" t="s">
        <v>3</v>
      </c>
      <c r="B6" s="7">
        <f>C6+D6</f>
        <v>444129</v>
      </c>
      <c r="C6" s="8">
        <f>C7+C8+C9+C10+C11+C15+C19+C20</f>
        <v>219017</v>
      </c>
      <c r="D6" s="8">
        <f>D7+D8+D9+D10+D11+D15+D19+D20</f>
        <v>225112</v>
      </c>
    </row>
    <row r="7" spans="1:4" s="13" customFormat="1" ht="24.95" customHeight="1" x14ac:dyDescent="0.35">
      <c r="A7" s="10" t="s">
        <v>7</v>
      </c>
      <c r="B7" s="11">
        <f t="shared" ref="B7:B20" si="0">C7+D7</f>
        <v>12308</v>
      </c>
      <c r="C7" s="12">
        <v>4919</v>
      </c>
      <c r="D7" s="12">
        <v>7389</v>
      </c>
    </row>
    <row r="8" spans="1:4" s="13" customFormat="1" ht="24.95" customHeight="1" x14ac:dyDescent="0.35">
      <c r="A8" s="14" t="s">
        <v>6</v>
      </c>
      <c r="B8" s="11">
        <f t="shared" si="0"/>
        <v>150442</v>
      </c>
      <c r="C8" s="12">
        <v>70883</v>
      </c>
      <c r="D8" s="12">
        <v>79559</v>
      </c>
    </row>
    <row r="9" spans="1:4" s="13" customFormat="1" ht="24.95" customHeight="1" x14ac:dyDescent="0.35">
      <c r="A9" s="15" t="s">
        <v>8</v>
      </c>
      <c r="B9" s="11">
        <f t="shared" si="0"/>
        <v>117636</v>
      </c>
      <c r="C9" s="12">
        <v>60222</v>
      </c>
      <c r="D9" s="12">
        <v>57414</v>
      </c>
    </row>
    <row r="10" spans="1:4" s="13" customFormat="1" ht="24.95" customHeight="1" x14ac:dyDescent="0.35">
      <c r="A10" s="15" t="s">
        <v>9</v>
      </c>
      <c r="B10" s="11">
        <f t="shared" si="0"/>
        <v>72540</v>
      </c>
      <c r="C10" s="12">
        <v>37521</v>
      </c>
      <c r="D10" s="12">
        <v>35019</v>
      </c>
    </row>
    <row r="11" spans="1:4" ht="24.95" customHeight="1" x14ac:dyDescent="0.35">
      <c r="A11" s="14" t="s">
        <v>10</v>
      </c>
      <c r="B11" s="11">
        <f>C11+D11</f>
        <v>50510</v>
      </c>
      <c r="C11" s="11">
        <f>C12+C13</f>
        <v>27828</v>
      </c>
      <c r="D11" s="11">
        <f>D12+D13+D14</f>
        <v>22682</v>
      </c>
    </row>
    <row r="12" spans="1:4" ht="24.95" customHeight="1" x14ac:dyDescent="0.35">
      <c r="A12" s="16" t="s">
        <v>11</v>
      </c>
      <c r="B12" s="11">
        <f>C12+D12</f>
        <v>44428</v>
      </c>
      <c r="C12" s="12">
        <v>23936</v>
      </c>
      <c r="D12" s="12">
        <v>20492</v>
      </c>
    </row>
    <row r="13" spans="1:4" ht="24.95" customHeight="1" x14ac:dyDescent="0.35">
      <c r="A13" s="16" t="s">
        <v>12</v>
      </c>
      <c r="B13" s="11">
        <f t="shared" si="0"/>
        <v>6082</v>
      </c>
      <c r="C13" s="12">
        <v>3892</v>
      </c>
      <c r="D13" s="12">
        <v>2190</v>
      </c>
    </row>
    <row r="14" spans="1:4" ht="24.95" customHeight="1" x14ac:dyDescent="0.35">
      <c r="A14" s="17" t="s">
        <v>19</v>
      </c>
      <c r="B14" s="18">
        <v>0</v>
      </c>
      <c r="C14" s="18">
        <v>0</v>
      </c>
      <c r="D14" s="18">
        <v>0</v>
      </c>
    </row>
    <row r="15" spans="1:4" ht="24.95" customHeight="1" x14ac:dyDescent="0.35">
      <c r="A15" s="14" t="s">
        <v>13</v>
      </c>
      <c r="B15" s="11">
        <f>B16+B17+B18</f>
        <v>40693</v>
      </c>
      <c r="C15" s="11">
        <f>C16+C17+C18</f>
        <v>17644</v>
      </c>
      <c r="D15" s="11">
        <f>D16+D17+D18</f>
        <v>23049</v>
      </c>
    </row>
    <row r="16" spans="1:4" s="13" customFormat="1" ht="24.95" customHeight="1" x14ac:dyDescent="0.35">
      <c r="A16" s="17" t="s">
        <v>14</v>
      </c>
      <c r="B16" s="19">
        <f t="shared" si="0"/>
        <v>20432</v>
      </c>
      <c r="C16" s="20">
        <v>9747</v>
      </c>
      <c r="D16" s="20">
        <v>10685</v>
      </c>
    </row>
    <row r="17" spans="1:4" s="13" customFormat="1" ht="24.95" customHeight="1" x14ac:dyDescent="0.35">
      <c r="A17" s="17" t="s">
        <v>15</v>
      </c>
      <c r="B17" s="19">
        <f t="shared" si="0"/>
        <v>10549</v>
      </c>
      <c r="C17" s="20">
        <v>4829</v>
      </c>
      <c r="D17" s="20">
        <v>5720</v>
      </c>
    </row>
    <row r="18" spans="1:4" s="13" customFormat="1" ht="24.95" customHeight="1" x14ac:dyDescent="0.35">
      <c r="A18" s="17" t="s">
        <v>16</v>
      </c>
      <c r="B18" s="19">
        <f t="shared" si="0"/>
        <v>9712</v>
      </c>
      <c r="C18" s="20">
        <v>3068</v>
      </c>
      <c r="D18" s="20">
        <v>6644</v>
      </c>
    </row>
    <row r="19" spans="1:4" s="13" customFormat="1" ht="24.95" customHeight="1" x14ac:dyDescent="0.35">
      <c r="A19" s="16" t="s">
        <v>17</v>
      </c>
      <c r="B19" s="21">
        <f t="shared" si="0"/>
        <v>0</v>
      </c>
      <c r="C19" s="22">
        <v>0</v>
      </c>
      <c r="D19" s="22">
        <v>0</v>
      </c>
    </row>
    <row r="20" spans="1:4" s="13" customFormat="1" ht="24.95" customHeight="1" x14ac:dyDescent="0.35">
      <c r="A20" s="16" t="s">
        <v>18</v>
      </c>
      <c r="B20" s="21">
        <f t="shared" si="0"/>
        <v>0</v>
      </c>
      <c r="C20" s="22">
        <v>0</v>
      </c>
      <c r="D20" s="22">
        <v>0</v>
      </c>
    </row>
    <row r="21" spans="1:4" ht="24.95" customHeight="1" x14ac:dyDescent="0.35">
      <c r="A21" s="2"/>
      <c r="B21" s="23" t="s">
        <v>4</v>
      </c>
      <c r="C21" s="23"/>
      <c r="D21" s="23"/>
    </row>
    <row r="22" spans="1:4" s="1" customFormat="1" ht="23.25" x14ac:dyDescent="0.35">
      <c r="A22" s="24" t="s">
        <v>3</v>
      </c>
      <c r="B22" s="25">
        <v>100</v>
      </c>
      <c r="C22" s="25">
        <f>C23+C24+C25+C26+C27+C31</f>
        <v>100</v>
      </c>
      <c r="D22" s="25">
        <v>100</v>
      </c>
    </row>
    <row r="23" spans="1:4" ht="24.95" customHeight="1" x14ac:dyDescent="0.35">
      <c r="A23" s="10" t="s">
        <v>7</v>
      </c>
      <c r="B23" s="26">
        <v>2.7</v>
      </c>
      <c r="C23" s="26">
        <f>C7/$C$6*100</f>
        <v>2.2459443787468549</v>
      </c>
      <c r="D23" s="26">
        <f>+D7/$D$6*100</f>
        <v>3.2823661110913678</v>
      </c>
    </row>
    <row r="24" spans="1:4" ht="24.95" customHeight="1" x14ac:dyDescent="0.35">
      <c r="A24" s="14" t="s">
        <v>6</v>
      </c>
      <c r="B24" s="26">
        <f t="shared" ref="B24:B36" si="1">B8/$B$6*100</f>
        <v>33.873491710741696</v>
      </c>
      <c r="C24" s="26">
        <f>C8/$C$6*100</f>
        <v>32.364154380710175</v>
      </c>
      <c r="D24" s="26">
        <f t="shared" ref="D24:D29" si="2">+D8/$D$6*100</f>
        <v>35.341963111695513</v>
      </c>
    </row>
    <row r="25" spans="1:4" ht="24.95" customHeight="1" x14ac:dyDescent="0.35">
      <c r="A25" s="15" t="s">
        <v>8</v>
      </c>
      <c r="B25" s="26">
        <f t="shared" si="1"/>
        <v>26.486899076619629</v>
      </c>
      <c r="C25" s="26">
        <f>C9/$C$6*100</f>
        <v>27.496495705812791</v>
      </c>
      <c r="D25" s="26">
        <f t="shared" si="2"/>
        <v>25.504637691460253</v>
      </c>
    </row>
    <row r="26" spans="1:4" ht="24.95" customHeight="1" x14ac:dyDescent="0.35">
      <c r="A26" s="15" t="s">
        <v>9</v>
      </c>
      <c r="B26" s="26">
        <f t="shared" si="1"/>
        <v>16.33309241233966</v>
      </c>
      <c r="C26" s="26">
        <f>C10/$C$6*100</f>
        <v>17.131546866224998</v>
      </c>
      <c r="D26" s="26">
        <f t="shared" si="2"/>
        <v>15.556256441238139</v>
      </c>
    </row>
    <row r="27" spans="1:4" ht="24.95" customHeight="1" x14ac:dyDescent="0.35">
      <c r="A27" s="2" t="s">
        <v>10</v>
      </c>
      <c r="B27" s="26">
        <f>B11/$B$6*100</f>
        <v>11.372821860315359</v>
      </c>
      <c r="C27" s="26">
        <f>SUM(C28:C30)</f>
        <v>12.705863015199732</v>
      </c>
      <c r="D27" s="26">
        <f>SUM(D28:D30)</f>
        <v>10.075873343047016</v>
      </c>
    </row>
    <row r="28" spans="1:4" ht="24.95" customHeight="1" x14ac:dyDescent="0.35">
      <c r="A28" s="16" t="s">
        <v>11</v>
      </c>
      <c r="B28" s="26">
        <f t="shared" si="1"/>
        <v>10.003399913088314</v>
      </c>
      <c r="C28" s="26">
        <f>C12/$C$6*100</f>
        <v>10.928832008474227</v>
      </c>
      <c r="D28" s="26">
        <f t="shared" si="2"/>
        <v>9.1030242723622017</v>
      </c>
    </row>
    <row r="29" spans="1:4" ht="24.95" customHeight="1" x14ac:dyDescent="0.35">
      <c r="A29" s="16" t="s">
        <v>12</v>
      </c>
      <c r="B29" s="26">
        <f t="shared" si="1"/>
        <v>1.3694219472270444</v>
      </c>
      <c r="C29" s="26">
        <f>C13/$C$6*100</f>
        <v>1.7770310067255053</v>
      </c>
      <c r="D29" s="26">
        <f t="shared" si="2"/>
        <v>0.97284907068481474</v>
      </c>
    </row>
    <row r="30" spans="1:4" ht="24.95" customHeight="1" x14ac:dyDescent="0.35">
      <c r="A30" s="17" t="s">
        <v>19</v>
      </c>
      <c r="B30" s="26">
        <f t="shared" ref="B30:D30" si="3">B14/$C$6*100</f>
        <v>0</v>
      </c>
      <c r="C30" s="26">
        <f t="shared" si="3"/>
        <v>0</v>
      </c>
      <c r="D30" s="26">
        <f t="shared" si="3"/>
        <v>0</v>
      </c>
    </row>
    <row r="31" spans="1:4" ht="24.95" customHeight="1" x14ac:dyDescent="0.35">
      <c r="A31" s="14" t="s">
        <v>13</v>
      </c>
      <c r="B31" s="26">
        <f t="shared" ref="B31" si="4">SUM(B32:B34)</f>
        <v>9.1624280332966315</v>
      </c>
      <c r="C31" s="26">
        <f>SUM(C32:C34)</f>
        <v>8.0559956533054518</v>
      </c>
      <c r="D31" s="26">
        <f>SUM(D32:D34)</f>
        <v>10.238903301467714</v>
      </c>
    </row>
    <row r="32" spans="1:4" ht="24.95" customHeight="1" x14ac:dyDescent="0.35">
      <c r="A32" s="17" t="s">
        <v>14</v>
      </c>
      <c r="B32" s="26">
        <f t="shared" si="1"/>
        <v>4.6004651801616196</v>
      </c>
      <c r="C32" s="26">
        <f>C16/$C$6*100</f>
        <v>4.4503394713652371</v>
      </c>
      <c r="D32" s="26">
        <f>+D16/$D$6*100</f>
        <v>4.7465261736380109</v>
      </c>
    </row>
    <row r="33" spans="1:7" ht="24.95" customHeight="1" x14ac:dyDescent="0.35">
      <c r="A33" s="17" t="s">
        <v>15</v>
      </c>
      <c r="B33" s="26">
        <f t="shared" si="1"/>
        <v>2.3752108058694659</v>
      </c>
      <c r="C33" s="26">
        <f>C17/$C$6*100</f>
        <v>2.2048516781802325</v>
      </c>
      <c r="D33" s="26">
        <f>+D17/$D$6*100</f>
        <v>2.5409573900991504</v>
      </c>
    </row>
    <row r="34" spans="1:7" ht="24.95" customHeight="1" x14ac:dyDescent="0.35">
      <c r="A34" s="17" t="s">
        <v>16</v>
      </c>
      <c r="B34" s="26">
        <f t="shared" si="1"/>
        <v>2.1867520472655468</v>
      </c>
      <c r="C34" s="26">
        <f>C18/$C$6*100</f>
        <v>1.4008045037599821</v>
      </c>
      <c r="D34" s="26">
        <f>+D18/$D$6*100</f>
        <v>2.9514197377305518</v>
      </c>
    </row>
    <row r="35" spans="1:7" ht="24.95" customHeight="1" x14ac:dyDescent="0.35">
      <c r="A35" s="16" t="s">
        <v>17</v>
      </c>
      <c r="B35" s="26">
        <f t="shared" si="1"/>
        <v>0</v>
      </c>
      <c r="C35" s="26">
        <f>C19/$C$6*100</f>
        <v>0</v>
      </c>
      <c r="D35" s="26">
        <f>+D19/$D$6*100</f>
        <v>0</v>
      </c>
    </row>
    <row r="36" spans="1:7" ht="24.95" customHeight="1" x14ac:dyDescent="0.35">
      <c r="A36" s="27" t="s">
        <v>18</v>
      </c>
      <c r="B36" s="28">
        <f t="shared" si="1"/>
        <v>0</v>
      </c>
      <c r="C36" s="28">
        <f>C20/$C$6*100</f>
        <v>0</v>
      </c>
      <c r="D36" s="28">
        <f>+D20/$D$6*100</f>
        <v>0</v>
      </c>
      <c r="F36" s="29"/>
      <c r="G36" s="29"/>
    </row>
    <row r="37" spans="1:7" s="30" customFormat="1" ht="6.75" customHeight="1" x14ac:dyDescent="0.35">
      <c r="A37" s="30" t="s">
        <v>21</v>
      </c>
      <c r="B37" s="31"/>
      <c r="C37" s="2"/>
      <c r="D37" s="2"/>
      <c r="F37" s="32"/>
      <c r="G37" s="32"/>
    </row>
    <row r="38" spans="1:7" ht="24" customHeight="1" x14ac:dyDescent="0.35">
      <c r="A38" s="33" t="s">
        <v>24</v>
      </c>
      <c r="B38" s="34"/>
      <c r="C38" s="34"/>
      <c r="D38" s="34"/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  <ignoredErrors>
    <ignoredError sqref="D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2017-05-16T04:14:34Z</cp:lastPrinted>
  <dcterms:created xsi:type="dcterms:W3CDTF">2000-11-20T04:06:35Z</dcterms:created>
  <dcterms:modified xsi:type="dcterms:W3CDTF">2017-10-04T02:21:20Z</dcterms:modified>
</cp:coreProperties>
</file>