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135" windowWidth="14880" windowHeight="7155"/>
  </bookViews>
  <sheets>
    <sheet name="ตารางที่ 2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22" i="1" l="1"/>
  <c r="L23" i="1"/>
  <c r="L24" i="1"/>
  <c r="L26" i="1"/>
  <c r="L27" i="1"/>
  <c r="L30" i="1"/>
  <c r="L31" i="1"/>
  <c r="L32" i="1"/>
  <c r="L21" i="1"/>
  <c r="K22" i="1"/>
  <c r="K23" i="1"/>
  <c r="K24" i="1"/>
  <c r="K26" i="1"/>
  <c r="K27" i="1"/>
  <c r="K29" i="1"/>
  <c r="K30" i="1"/>
  <c r="K31" i="1"/>
  <c r="K32" i="1"/>
  <c r="K21" i="1"/>
  <c r="J22" i="1"/>
  <c r="J23" i="1"/>
  <c r="J24" i="1"/>
  <c r="J25" i="1"/>
  <c r="J26" i="1"/>
  <c r="J27" i="1"/>
  <c r="J30" i="1"/>
  <c r="J31" i="1"/>
  <c r="J32" i="1"/>
  <c r="J21" i="1"/>
  <c r="H22" i="1"/>
  <c r="H23" i="1"/>
  <c r="H24" i="1"/>
  <c r="H26" i="1"/>
  <c r="H27" i="1"/>
  <c r="H28" i="1"/>
  <c r="H29" i="1"/>
  <c r="H30" i="1"/>
  <c r="H31" i="1"/>
  <c r="H32" i="1"/>
  <c r="H21" i="1"/>
  <c r="G22" i="1"/>
  <c r="G20" i="1" s="1"/>
  <c r="G23" i="1"/>
  <c r="G24" i="1"/>
  <c r="G25" i="1"/>
  <c r="G26" i="1"/>
  <c r="G27" i="1"/>
  <c r="G30" i="1"/>
  <c r="G31" i="1"/>
  <c r="F22" i="1"/>
  <c r="F23" i="1"/>
  <c r="F24" i="1"/>
  <c r="F25" i="1"/>
  <c r="F26" i="1"/>
  <c r="F27" i="1"/>
  <c r="F28" i="1"/>
  <c r="F30" i="1"/>
  <c r="F31" i="1"/>
  <c r="F32" i="1"/>
  <c r="F21" i="1"/>
  <c r="D22" i="1"/>
  <c r="D23" i="1"/>
  <c r="D24" i="1"/>
  <c r="D25" i="1"/>
  <c r="D26" i="1"/>
  <c r="D27" i="1"/>
  <c r="D28" i="1"/>
  <c r="D29" i="1"/>
  <c r="D30" i="1"/>
  <c r="D31" i="1"/>
  <c r="D32" i="1"/>
  <c r="D21" i="1"/>
  <c r="C22" i="1"/>
  <c r="C23" i="1"/>
  <c r="C24" i="1"/>
  <c r="C26" i="1"/>
  <c r="C27" i="1"/>
  <c r="C30" i="1"/>
  <c r="C31" i="1"/>
  <c r="C32" i="1"/>
  <c r="C21" i="1"/>
  <c r="B22" i="1"/>
  <c r="B23" i="1"/>
  <c r="B24" i="1"/>
  <c r="B25" i="1"/>
  <c r="B26" i="1"/>
  <c r="B27" i="1"/>
  <c r="B28" i="1"/>
  <c r="B30" i="1"/>
  <c r="B31" i="1"/>
  <c r="B32" i="1"/>
  <c r="B21" i="1"/>
  <c r="B20" i="1" s="1"/>
  <c r="L15" i="1"/>
  <c r="L29" i="1" s="1"/>
  <c r="K15" i="1"/>
  <c r="J15" i="1"/>
  <c r="J29" i="1" s="1"/>
  <c r="L11" i="1"/>
  <c r="L25" i="1" s="1"/>
  <c r="L20" i="1" s="1"/>
  <c r="K11" i="1"/>
  <c r="K25" i="1" s="1"/>
  <c r="J11" i="1"/>
  <c r="F15" i="1"/>
  <c r="F29" i="1" s="1"/>
  <c r="F11" i="1"/>
  <c r="H15" i="1"/>
  <c r="G15" i="1"/>
  <c r="G29" i="1" s="1"/>
  <c r="H11" i="1"/>
  <c r="H25" i="1" s="1"/>
  <c r="G11" i="1"/>
  <c r="B11" i="1"/>
  <c r="D11" i="1"/>
  <c r="C11" i="1"/>
  <c r="C25" i="1" s="1"/>
  <c r="C20" i="1" s="1"/>
  <c r="C15" i="1"/>
  <c r="C29" i="1" s="1"/>
  <c r="D15" i="1"/>
  <c r="B15" i="1"/>
  <c r="B29" i="1" s="1"/>
  <c r="J20" i="1" l="1"/>
  <c r="K20" i="1"/>
  <c r="F20" i="1"/>
  <c r="H20" i="1"/>
  <c r="D20" i="1"/>
  <c r="E28" i="1"/>
  <c r="I28" i="1"/>
</calcChain>
</file>

<file path=xl/sharedStrings.xml><?xml version="1.0" encoding="utf-8"?>
<sst xmlns="http://schemas.openxmlformats.org/spreadsheetml/2006/main" count="51" uniqueCount="26">
  <si>
    <t>ไม่มีการศึกษา</t>
  </si>
  <si>
    <t>ต่ำกว่าประถมศึกษา</t>
  </si>
  <si>
    <t>ประถมศึกษา</t>
  </si>
  <si>
    <t xml:space="preserve">มัธยมศึกษาตอนต้น </t>
  </si>
  <si>
    <t>สายสามัญ</t>
  </si>
  <si>
    <t>สายอาชีวศึกษา</t>
  </si>
  <si>
    <t>สายวิชาชีพ</t>
  </si>
  <si>
    <t>สายวิชาการศึกษา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</si>
  <si>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</si>
  <si>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</si>
  <si>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</si>
  <si>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</si>
  <si>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</si>
  <si>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</si>
  <si>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รวม</t>
  </si>
  <si>
    <t>มัธยมศึกษาตอนปลาย</t>
  </si>
  <si>
    <t>อุดมศึกษา</t>
  </si>
  <si>
    <t>ยอดรวม</t>
  </si>
  <si>
    <t>ระดับการศึกษาที่สำเร็จ</t>
  </si>
  <si>
    <t>จำนวน</t>
  </si>
  <si>
    <t>สายวิชาการ</t>
  </si>
  <si>
    <t>ร้อยละ</t>
  </si>
  <si>
    <t xml:space="preserve">ตารางที่ 2  จำนวนและร้อยละของผู้มีงานทำที่อยู่ในแรงงานในระบบและนอกระบบ </t>
  </si>
  <si>
    <t>-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</si>
  <si>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</si>
  <si>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r>
      <t xml:space="preserve">               </t>
    </r>
    <r>
      <rPr>
        <b/>
        <sz val="16"/>
        <color rgb="FF0070C0"/>
        <rFont val="TH SarabunPSK"/>
        <family val="2"/>
      </rPr>
      <t>จำแนกตามระดับการศึกษาที่สำเร็จ  และเพศ พ.ศ.  2559  จังหวัดหนองบัวลำภู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</si>
</sst>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4" x14ac:knownFonts="1">
    <font>
      <sz val="16"/>
      <name val="CordiaUPC"/>
      <charset val="22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CordiaUPC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sz val="14"/>
      <color rgb="FF0070C0"/>
      <name val="TH SarabunPSK"/>
      <family val="2"/>
    </font>
    <font>
      <sz val="13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9" fontId="7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189" fontId="12" fillId="0" borderId="0" xfId="1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188" fontId="13" fillId="0" borderId="0" xfId="0" applyNumberFormat="1" applyFont="1" applyAlignment="1">
      <alignment horizontal="right" vertical="center"/>
    </xf>
    <xf numFmtId="188" fontId="12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188" fontId="12" fillId="0" borderId="3" xfId="0" applyNumberFormat="1" applyFont="1" applyBorder="1" applyAlignment="1">
      <alignment horizontal="right" vertical="center"/>
    </xf>
    <xf numFmtId="189" fontId="6" fillId="0" borderId="0" xfId="1" applyNumberFormat="1" applyFont="1" applyBorder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2" fillId="0" borderId="0" xfId="1" applyNumberFormat="1" applyFont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189" fontId="6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showWhiteSpace="0" view="pageLayout" zoomScale="66" zoomScaleNormal="100" zoomScaleSheetLayoutView="100" zoomScalePageLayoutView="66" workbookViewId="0">
      <selection activeCell="M1" sqref="M1:X1048576"/>
    </sheetView>
  </sheetViews>
  <sheetFormatPr defaultColWidth="9" defaultRowHeight="24" customHeight="1" x14ac:dyDescent="0.55000000000000004"/>
  <cols>
    <col min="1" max="1" width="22" style="1" customWidth="1"/>
    <col min="2" max="2" width="7.5" style="1" bestFit="1" customWidth="1"/>
    <col min="3" max="3" width="7" style="1" bestFit="1" customWidth="1"/>
    <col min="4" max="4" width="7.25" style="1" bestFit="1" customWidth="1"/>
    <col min="5" max="5" width="0.25" style="1" customWidth="1"/>
    <col min="6" max="8" width="7" style="1" customWidth="1"/>
    <col min="9" max="9" width="0.75" style="1" customWidth="1"/>
    <col min="10" max="10" width="7" style="1" bestFit="1" customWidth="1"/>
    <col min="11" max="12" width="7.125" style="1" bestFit="1" customWidth="1"/>
    <col min="13" max="24" width="9" style="37"/>
    <col min="25" max="16384" width="9" style="1"/>
  </cols>
  <sheetData>
    <row r="1" spans="1:24" ht="24" customHeight="1" x14ac:dyDescent="0.55000000000000004">
      <c r="A1" s="34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4" ht="24" customHeight="1" x14ac:dyDescent="0.55000000000000004">
      <c r="A2" s="8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4" s="2" customFormat="1" ht="24" customHeight="1" x14ac:dyDescent="0.25">
      <c r="A3" s="33" t="s">
        <v>18</v>
      </c>
      <c r="B3" s="33" t="s">
        <v>14</v>
      </c>
      <c r="C3" s="33"/>
      <c r="D3" s="33"/>
      <c r="E3" s="12"/>
      <c r="F3" s="33" t="s">
        <v>10</v>
      </c>
      <c r="G3" s="33"/>
      <c r="H3" s="33"/>
      <c r="I3" s="12"/>
      <c r="J3" s="33" t="s">
        <v>13</v>
      </c>
      <c r="K3" s="33"/>
      <c r="L3" s="33"/>
      <c r="M3" s="38"/>
      <c r="N3" s="38"/>
      <c r="O3" s="5"/>
      <c r="P3" s="6"/>
      <c r="Q3" s="6"/>
      <c r="R3" s="7"/>
      <c r="S3" s="6"/>
      <c r="T3" s="6"/>
      <c r="U3" s="7"/>
      <c r="V3" s="6"/>
      <c r="W3" s="6"/>
      <c r="X3" s="38"/>
    </row>
    <row r="4" spans="1:24" s="2" customFormat="1" ht="24" customHeight="1" x14ac:dyDescent="0.55000000000000004">
      <c r="A4" s="33"/>
      <c r="B4" s="13" t="s">
        <v>14</v>
      </c>
      <c r="C4" s="13" t="s">
        <v>8</v>
      </c>
      <c r="D4" s="13" t="s">
        <v>9</v>
      </c>
      <c r="E4" s="14"/>
      <c r="F4" s="13" t="s">
        <v>14</v>
      </c>
      <c r="G4" s="13" t="s">
        <v>11</v>
      </c>
      <c r="H4" s="13" t="s">
        <v>12</v>
      </c>
      <c r="I4" s="14"/>
      <c r="J4" s="13" t="s">
        <v>14</v>
      </c>
      <c r="K4" s="13" t="s">
        <v>11</v>
      </c>
      <c r="L4" s="13" t="s">
        <v>12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21" customHeight="1" x14ac:dyDescent="0.25">
      <c r="A5" s="15"/>
      <c r="B5" s="36" t="s">
        <v>19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24" s="2" customFormat="1" ht="21.75" customHeight="1" x14ac:dyDescent="0.25">
      <c r="A6" s="16" t="s">
        <v>17</v>
      </c>
      <c r="B6" s="28">
        <v>236571.77850000034</v>
      </c>
      <c r="C6" s="28">
        <v>131735.36539999978</v>
      </c>
      <c r="D6" s="28">
        <v>104836.41310000002</v>
      </c>
      <c r="E6" s="17"/>
      <c r="F6" s="28">
        <v>51756.88620000003</v>
      </c>
      <c r="G6" s="28">
        <v>26487.500899999974</v>
      </c>
      <c r="H6" s="28">
        <v>25269.385300000009</v>
      </c>
      <c r="I6" s="17"/>
      <c r="J6" s="28">
        <v>184814.89229999998</v>
      </c>
      <c r="K6" s="28">
        <v>105247.86449999988</v>
      </c>
      <c r="L6" s="30">
        <v>79567.02780000004</v>
      </c>
      <c r="M6" s="5"/>
      <c r="N6" s="6"/>
      <c r="O6" s="5"/>
      <c r="P6" s="6"/>
      <c r="Q6" s="6"/>
      <c r="R6" s="7"/>
      <c r="S6" s="6"/>
      <c r="T6" s="6"/>
      <c r="U6" s="7"/>
      <c r="V6" s="6"/>
      <c r="W6" s="6"/>
      <c r="X6" s="38"/>
    </row>
    <row r="7" spans="1:24" ht="24" customHeight="1" x14ac:dyDescent="0.25">
      <c r="A7" s="15" t="s">
        <v>0</v>
      </c>
      <c r="B7" s="29">
        <v>1080.2854</v>
      </c>
      <c r="C7" s="29">
        <v>77.562100000000001</v>
      </c>
      <c r="D7" s="29">
        <v>1002.7233000000001</v>
      </c>
      <c r="E7" s="18"/>
      <c r="F7" s="29">
        <v>279.41419999999999</v>
      </c>
      <c r="G7" s="29">
        <v>0</v>
      </c>
      <c r="H7" s="29">
        <v>279.41419999999999</v>
      </c>
      <c r="I7" s="19"/>
      <c r="J7" s="29">
        <v>800.87120000000004</v>
      </c>
      <c r="K7" s="29">
        <v>77.562100000000001</v>
      </c>
      <c r="L7" s="21">
        <v>723.30909999999994</v>
      </c>
      <c r="M7" s="5"/>
      <c r="N7" s="39"/>
      <c r="O7" s="40"/>
      <c r="P7" s="4"/>
      <c r="Q7" s="4"/>
      <c r="R7" s="40"/>
      <c r="S7" s="4"/>
      <c r="T7" s="4"/>
      <c r="U7" s="40"/>
      <c r="V7" s="4"/>
      <c r="W7" s="4"/>
    </row>
    <row r="8" spans="1:24" ht="24" customHeight="1" x14ac:dyDescent="0.25">
      <c r="A8" s="15" t="s">
        <v>1</v>
      </c>
      <c r="B8" s="29">
        <v>70932.923400000043</v>
      </c>
      <c r="C8" s="29">
        <v>37856.878200000014</v>
      </c>
      <c r="D8" s="29">
        <v>33076.0452</v>
      </c>
      <c r="E8" s="18"/>
      <c r="F8" s="29">
        <v>3843.2183999999997</v>
      </c>
      <c r="G8" s="29">
        <v>2272.6464000000001</v>
      </c>
      <c r="H8" s="29">
        <v>1570.5719999999999</v>
      </c>
      <c r="I8" s="18"/>
      <c r="J8" s="29">
        <v>67089.705000000031</v>
      </c>
      <c r="K8" s="29">
        <v>35584.231800000001</v>
      </c>
      <c r="L8" s="21">
        <v>31505.473200000004</v>
      </c>
      <c r="M8" s="5"/>
      <c r="N8" s="5"/>
      <c r="O8" s="40"/>
      <c r="P8" s="4"/>
      <c r="Q8" s="4"/>
      <c r="R8" s="40"/>
      <c r="S8" s="4"/>
      <c r="T8" s="4"/>
      <c r="U8" s="40"/>
      <c r="V8" s="4"/>
      <c r="W8" s="4"/>
    </row>
    <row r="9" spans="1:24" ht="24" customHeight="1" x14ac:dyDescent="0.25">
      <c r="A9" s="15" t="s">
        <v>2</v>
      </c>
      <c r="B9" s="29">
        <v>76755.584300000031</v>
      </c>
      <c r="C9" s="29">
        <v>42628.623699999996</v>
      </c>
      <c r="D9" s="29">
        <v>34126.960599999984</v>
      </c>
      <c r="E9" s="18"/>
      <c r="F9" s="29">
        <v>11188.9499</v>
      </c>
      <c r="G9" s="29">
        <v>6502.4872000000005</v>
      </c>
      <c r="H9" s="29">
        <v>4686.4626999999991</v>
      </c>
      <c r="I9" s="18"/>
      <c r="J9" s="29">
        <v>65566.634400000083</v>
      </c>
      <c r="K9" s="29">
        <v>36126.136499999986</v>
      </c>
      <c r="L9" s="21">
        <v>29440.497899999988</v>
      </c>
      <c r="M9" s="5"/>
      <c r="N9" s="5"/>
      <c r="O9" s="40"/>
      <c r="P9" s="4"/>
      <c r="Q9" s="4"/>
      <c r="R9" s="40"/>
      <c r="S9" s="4"/>
      <c r="T9" s="4"/>
      <c r="U9" s="40"/>
      <c r="V9" s="4"/>
      <c r="W9" s="4"/>
    </row>
    <row r="10" spans="1:24" ht="24" customHeight="1" x14ac:dyDescent="0.25">
      <c r="A10" s="15" t="s">
        <v>3</v>
      </c>
      <c r="B10" s="29">
        <v>31907.606999999989</v>
      </c>
      <c r="C10" s="29">
        <v>21297.172099999989</v>
      </c>
      <c r="D10" s="29">
        <v>10610.434900000002</v>
      </c>
      <c r="E10" s="18"/>
      <c r="F10" s="29">
        <v>5475.0517</v>
      </c>
      <c r="G10" s="29">
        <v>2733.7306999999996</v>
      </c>
      <c r="H10" s="29">
        <v>2741.3209999999999</v>
      </c>
      <c r="I10" s="18"/>
      <c r="J10" s="29">
        <v>26432.555299999985</v>
      </c>
      <c r="K10" s="29">
        <v>18563.441399999996</v>
      </c>
      <c r="L10" s="21">
        <v>7869.1138999999994</v>
      </c>
      <c r="M10" s="5"/>
      <c r="N10" s="5"/>
      <c r="O10" s="40"/>
      <c r="P10" s="4"/>
      <c r="Q10" s="4"/>
      <c r="R10" s="40"/>
      <c r="S10" s="4"/>
      <c r="T10" s="4"/>
      <c r="U10" s="40"/>
      <c r="V10" s="4"/>
      <c r="W10" s="4"/>
    </row>
    <row r="11" spans="1:24" ht="24" customHeight="1" x14ac:dyDescent="0.25">
      <c r="A11" s="15" t="s">
        <v>15</v>
      </c>
      <c r="B11" s="29">
        <f>SUM(B12:B14)</f>
        <v>27959.933799999992</v>
      </c>
      <c r="C11" s="29">
        <f t="shared" ref="C11" si="0">SUM(C12:C14)</f>
        <v>16136.016699999996</v>
      </c>
      <c r="D11" s="29">
        <f t="shared" ref="D11" si="1">SUM(D12:D14)</f>
        <v>11823.917099999997</v>
      </c>
      <c r="E11" s="18"/>
      <c r="F11" s="29">
        <f>SUM(F12:F14)</f>
        <v>11557.286199999999</v>
      </c>
      <c r="G11" s="29">
        <f t="shared" ref="G11:H11" si="2">SUM(G12:G14)</f>
        <v>7295.8675999999978</v>
      </c>
      <c r="H11" s="29">
        <f t="shared" si="2"/>
        <v>4261.4186</v>
      </c>
      <c r="I11" s="18"/>
      <c r="J11" s="29">
        <f t="shared" ref="J11" si="3">SUM(J12:J14)</f>
        <v>16402.6476</v>
      </c>
      <c r="K11" s="29">
        <f t="shared" ref="K11" si="4">SUM(K12:K14)</f>
        <v>8840.1491000000005</v>
      </c>
      <c r="L11" s="29">
        <f t="shared" ref="L11" si="5">SUM(L12:L14)</f>
        <v>7562.4984999999997</v>
      </c>
      <c r="M11" s="5"/>
      <c r="N11" s="5"/>
      <c r="O11" s="40"/>
      <c r="P11" s="4"/>
      <c r="Q11" s="4"/>
      <c r="R11" s="40"/>
      <c r="S11" s="4"/>
      <c r="T11" s="4"/>
      <c r="U11" s="40"/>
      <c r="V11" s="4"/>
      <c r="W11" s="4"/>
    </row>
    <row r="12" spans="1:24" ht="24" customHeight="1" x14ac:dyDescent="0.25">
      <c r="A12" s="20" t="s">
        <v>4</v>
      </c>
      <c r="B12" s="29">
        <v>24184.45849999999</v>
      </c>
      <c r="C12" s="29">
        <v>13479.830599999996</v>
      </c>
      <c r="D12" s="29">
        <v>10704.627899999998</v>
      </c>
      <c r="E12" s="18"/>
      <c r="F12" s="29">
        <v>9776.5855999999985</v>
      </c>
      <c r="G12" s="29">
        <v>5746.5588999999982</v>
      </c>
      <c r="H12" s="29">
        <v>4030.0266999999999</v>
      </c>
      <c r="I12" s="18"/>
      <c r="J12" s="29">
        <v>14407.872900000002</v>
      </c>
      <c r="K12" s="29">
        <v>7733.2717000000011</v>
      </c>
      <c r="L12" s="21">
        <v>6674.6012000000001</v>
      </c>
      <c r="M12" s="5"/>
      <c r="N12" s="39"/>
      <c r="O12" s="40"/>
      <c r="P12" s="4"/>
      <c r="Q12" s="4"/>
      <c r="R12" s="40"/>
      <c r="S12" s="4"/>
      <c r="T12" s="4"/>
      <c r="U12" s="40"/>
      <c r="V12" s="4"/>
      <c r="W12" s="4"/>
    </row>
    <row r="13" spans="1:24" ht="24" customHeight="1" x14ac:dyDescent="0.25">
      <c r="A13" s="20" t="s">
        <v>5</v>
      </c>
      <c r="B13" s="29">
        <v>3621.9012000000002</v>
      </c>
      <c r="C13" s="29">
        <v>2656.1860999999999</v>
      </c>
      <c r="D13" s="29">
        <v>965.71510000000001</v>
      </c>
      <c r="E13" s="18"/>
      <c r="F13" s="29">
        <v>1627.1264999999999</v>
      </c>
      <c r="G13" s="29">
        <v>1549.3086999999998</v>
      </c>
      <c r="H13" s="29">
        <v>77.817800000000005</v>
      </c>
      <c r="I13" s="19"/>
      <c r="J13" s="29">
        <v>1994.7746999999997</v>
      </c>
      <c r="K13" s="29">
        <v>1106.8774000000001</v>
      </c>
      <c r="L13" s="21">
        <v>887.89729999999997</v>
      </c>
      <c r="M13" s="5"/>
      <c r="N13" s="5"/>
      <c r="O13" s="40"/>
      <c r="P13" s="4"/>
      <c r="Q13" s="4"/>
      <c r="R13" s="40"/>
      <c r="S13" s="4"/>
      <c r="T13" s="4"/>
      <c r="U13" s="40"/>
      <c r="V13" s="4"/>
      <c r="W13" s="4"/>
    </row>
    <row r="14" spans="1:24" ht="24" customHeight="1" x14ac:dyDescent="0.25">
      <c r="A14" s="20" t="s">
        <v>7</v>
      </c>
      <c r="B14" s="29">
        <v>153.57409999999999</v>
      </c>
      <c r="C14" s="29">
        <v>0</v>
      </c>
      <c r="D14" s="29">
        <v>153.57409999999999</v>
      </c>
      <c r="E14" s="18"/>
      <c r="F14" s="29">
        <v>153.57409999999999</v>
      </c>
      <c r="G14" s="29">
        <v>0</v>
      </c>
      <c r="H14" s="29">
        <v>153.57409999999999</v>
      </c>
      <c r="I14" s="19"/>
      <c r="J14" s="29">
        <v>0</v>
      </c>
      <c r="K14" s="29">
        <v>0</v>
      </c>
      <c r="L14" s="21">
        <v>0</v>
      </c>
      <c r="M14" s="5"/>
      <c r="N14" s="5"/>
      <c r="O14" s="40"/>
      <c r="P14" s="4"/>
      <c r="Q14" s="4"/>
      <c r="R14" s="40"/>
      <c r="S14" s="4"/>
      <c r="T14" s="4"/>
      <c r="U14" s="40"/>
      <c r="V14" s="4"/>
      <c r="W14" s="4"/>
    </row>
    <row r="15" spans="1:24" ht="24" customHeight="1" x14ac:dyDescent="0.25">
      <c r="A15" s="20" t="s">
        <v>16</v>
      </c>
      <c r="B15" s="29">
        <f>SUM(B16:B18)</f>
        <v>27935.444599999999</v>
      </c>
      <c r="C15" s="29">
        <f t="shared" ref="C15:D15" si="6">SUM(C16:C18)</f>
        <v>13739.112600000002</v>
      </c>
      <c r="D15" s="29">
        <f t="shared" si="6"/>
        <v>14196.331999999999</v>
      </c>
      <c r="E15" s="18"/>
      <c r="F15" s="29">
        <f>SUM(F16:F18)</f>
        <v>19412.965799999998</v>
      </c>
      <c r="G15" s="29">
        <f t="shared" ref="G15:H15" si="7">SUM(G16:G18)</f>
        <v>7682.7690000000002</v>
      </c>
      <c r="H15" s="29">
        <f t="shared" si="7"/>
        <v>11730.1968</v>
      </c>
      <c r="I15" s="18"/>
      <c r="J15" s="29">
        <f t="shared" ref="J15" si="8">SUM(J16:J18)</f>
        <v>8522.4788000000008</v>
      </c>
      <c r="K15" s="29">
        <f t="shared" ref="K15" si="9">SUM(K16:K18)</f>
        <v>6056.3436000000002</v>
      </c>
      <c r="L15" s="29">
        <f t="shared" ref="L15" si="10">SUM(L16:L18)</f>
        <v>2466.1351999999997</v>
      </c>
      <c r="M15" s="5"/>
      <c r="N15" s="5"/>
      <c r="O15" s="40"/>
      <c r="P15" s="4"/>
      <c r="Q15" s="4"/>
      <c r="R15" s="40"/>
      <c r="S15" s="4"/>
      <c r="T15" s="4"/>
      <c r="U15" s="40"/>
      <c r="V15" s="4"/>
      <c r="W15" s="4"/>
    </row>
    <row r="16" spans="1:24" ht="24" customHeight="1" x14ac:dyDescent="0.25">
      <c r="A16" s="20" t="s">
        <v>20</v>
      </c>
      <c r="B16" s="29">
        <v>11683.2431</v>
      </c>
      <c r="C16" s="29">
        <v>5703.1154000000006</v>
      </c>
      <c r="D16" s="29">
        <v>5980.1276999999991</v>
      </c>
      <c r="E16" s="18"/>
      <c r="F16" s="29">
        <v>9038.8774999999987</v>
      </c>
      <c r="G16" s="29">
        <v>3530.9238000000005</v>
      </c>
      <c r="H16" s="29">
        <v>5507.9537</v>
      </c>
      <c r="I16" s="18"/>
      <c r="J16" s="29">
        <v>2644.3656000000005</v>
      </c>
      <c r="K16" s="29">
        <v>2172.1916000000001</v>
      </c>
      <c r="L16" s="21">
        <v>472.17399999999998</v>
      </c>
      <c r="M16" s="5"/>
      <c r="N16" s="5"/>
      <c r="O16" s="40"/>
      <c r="P16" s="4"/>
      <c r="Q16" s="4"/>
      <c r="R16" s="40"/>
      <c r="S16" s="4"/>
      <c r="T16" s="4"/>
      <c r="U16" s="40"/>
      <c r="V16" s="4"/>
      <c r="W16" s="4"/>
    </row>
    <row r="17" spans="1:23" ht="24" customHeight="1" x14ac:dyDescent="0.25">
      <c r="A17" s="20" t="s">
        <v>6</v>
      </c>
      <c r="B17" s="29">
        <v>9452.9260000000031</v>
      </c>
      <c r="C17" s="29">
        <v>5591.5153</v>
      </c>
      <c r="D17" s="29">
        <v>3861.4106999999999</v>
      </c>
      <c r="E17" s="18"/>
      <c r="F17" s="29">
        <v>5177.2566999999999</v>
      </c>
      <c r="G17" s="29">
        <v>2655.5972000000006</v>
      </c>
      <c r="H17" s="29">
        <v>2521.6594999999998</v>
      </c>
      <c r="I17" s="18"/>
      <c r="J17" s="29">
        <v>4275.6693000000005</v>
      </c>
      <c r="K17" s="29">
        <v>2935.9180999999999</v>
      </c>
      <c r="L17" s="21">
        <v>1339.7511999999999</v>
      </c>
      <c r="M17" s="5"/>
      <c r="N17" s="5"/>
      <c r="O17" s="40"/>
      <c r="P17" s="4"/>
      <c r="Q17" s="4"/>
      <c r="R17" s="40"/>
      <c r="S17" s="4"/>
      <c r="T17" s="4"/>
      <c r="U17" s="40"/>
      <c r="V17" s="4"/>
      <c r="W17" s="4"/>
    </row>
    <row r="18" spans="1:23" ht="24" customHeight="1" x14ac:dyDescent="0.25">
      <c r="A18" s="20" t="s">
        <v>7</v>
      </c>
      <c r="B18" s="21">
        <v>6799.275499999997</v>
      </c>
      <c r="C18" s="21">
        <v>2444.4819000000002</v>
      </c>
      <c r="D18" s="21">
        <v>4354.7936</v>
      </c>
      <c r="E18" s="22"/>
      <c r="F18" s="29">
        <v>5196.8315999999995</v>
      </c>
      <c r="G18" s="29">
        <v>1496.248</v>
      </c>
      <c r="H18" s="29">
        <v>3700.5836000000004</v>
      </c>
      <c r="I18" s="22"/>
      <c r="J18" s="29">
        <v>1602.4439</v>
      </c>
      <c r="K18" s="29">
        <v>948.23390000000006</v>
      </c>
      <c r="L18" s="21">
        <v>654.20999999999992</v>
      </c>
      <c r="M18" s="5"/>
      <c r="N18" s="39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9.5" customHeight="1" x14ac:dyDescent="0.25">
      <c r="A19" s="15"/>
      <c r="B19" s="32" t="s">
        <v>21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"/>
      <c r="N19" s="39"/>
      <c r="O19" s="40"/>
      <c r="P19" s="4"/>
      <c r="Q19" s="4"/>
      <c r="R19" s="40"/>
      <c r="S19" s="4"/>
      <c r="T19" s="4"/>
      <c r="U19" s="40"/>
      <c r="V19" s="4"/>
      <c r="W19" s="4"/>
    </row>
    <row r="20" spans="1:23" ht="24" customHeight="1" x14ac:dyDescent="0.55000000000000004">
      <c r="A20" s="16" t="s">
        <v>17</v>
      </c>
      <c r="B20" s="23">
        <f>SUM(B21:B24,B25,B29)</f>
        <v>99.999999999999886</v>
      </c>
      <c r="C20" s="23">
        <f t="shared" ref="C20:D20" si="11">SUM(C21:C24,C25,C29)</f>
        <v>100.00000000000017</v>
      </c>
      <c r="D20" s="23">
        <f t="shared" si="11"/>
        <v>99.999999999999986</v>
      </c>
      <c r="E20" s="23"/>
      <c r="F20" s="23">
        <f t="shared" ref="F20:H20" si="12">SUM(F21:F24,F25,F29)</f>
        <v>99.999999999999943</v>
      </c>
      <c r="G20" s="23">
        <f t="shared" si="12"/>
        <v>100.00000000000009</v>
      </c>
      <c r="H20" s="23">
        <f t="shared" si="12"/>
        <v>99.999999999999957</v>
      </c>
      <c r="I20" s="23"/>
      <c r="J20" s="23">
        <f t="shared" ref="J20:L20" si="13">SUM(J21:J24,J25,J29)</f>
        <v>100.00000000000006</v>
      </c>
      <c r="K20" s="23">
        <f t="shared" si="13"/>
        <v>100.0000000000001</v>
      </c>
      <c r="L20" s="23">
        <f t="shared" si="13"/>
        <v>99.999999999999957</v>
      </c>
      <c r="O20" s="41"/>
    </row>
    <row r="21" spans="1:23" ht="24" customHeight="1" x14ac:dyDescent="0.55000000000000004">
      <c r="A21" s="15" t="s">
        <v>0</v>
      </c>
      <c r="B21" s="24">
        <f>B7*100/$B$6</f>
        <v>0.45664170377786562</v>
      </c>
      <c r="C21" s="24">
        <f>C7*100/$C$6</f>
        <v>5.8877204131549121E-2</v>
      </c>
      <c r="D21" s="24">
        <f>D7*100/$D$6</f>
        <v>0.95646471521639653</v>
      </c>
      <c r="E21" s="24"/>
      <c r="F21" s="24">
        <f>F7*100/$F$6</f>
        <v>0.53985898402056465</v>
      </c>
      <c r="G21" s="24" t="s">
        <v>23</v>
      </c>
      <c r="H21" s="24">
        <f>H7*100/$H$6</f>
        <v>1.1057419746573727</v>
      </c>
      <c r="I21" s="24"/>
      <c r="J21" s="24">
        <f>J7*100/$J$6</f>
        <v>0.43333694056428601</v>
      </c>
      <c r="K21" s="24">
        <f>K7*100/$K$6</f>
        <v>7.3694701900578793E-2</v>
      </c>
      <c r="L21" s="24">
        <f>L7*100/$L$6</f>
        <v>0.9090563264699445</v>
      </c>
    </row>
    <row r="22" spans="1:23" ht="24" customHeight="1" x14ac:dyDescent="0.55000000000000004">
      <c r="A22" s="15" t="s">
        <v>1</v>
      </c>
      <c r="B22" s="24">
        <f t="shared" ref="B22:B32" si="14">B8*100/$B$6</f>
        <v>29.983679308561289</v>
      </c>
      <c r="C22" s="24">
        <f t="shared" ref="C22:C32" si="15">C8*100/$C$6</f>
        <v>28.737065468374279</v>
      </c>
      <c r="D22" s="24">
        <f t="shared" ref="D22:D32" si="16">D8*100/$D$6</f>
        <v>31.55014963021469</v>
      </c>
      <c r="E22" s="24"/>
      <c r="F22" s="24">
        <f t="shared" ref="F22:F32" si="17">F8*100/$F$6</f>
        <v>7.425520896193321</v>
      </c>
      <c r="G22" s="24">
        <f t="shared" ref="G22:G31" si="18">G8*100/$G$6</f>
        <v>8.5800710628763106</v>
      </c>
      <c r="H22" s="24">
        <f t="shared" ref="H22:H32" si="19">H8*100/$H$6</f>
        <v>6.2153154156860291</v>
      </c>
      <c r="I22" s="24"/>
      <c r="J22" s="24">
        <f t="shared" ref="J22:J32" si="20">J8*100/$J$6</f>
        <v>36.301027566056177</v>
      </c>
      <c r="K22" s="24">
        <f t="shared" ref="K22:K32" si="21">K8*100/$K$6</f>
        <v>33.809932362095616</v>
      </c>
      <c r="L22" s="24">
        <f t="shared" ref="L22:L32" si="22">L8*100/$L$6</f>
        <v>39.596141858147917</v>
      </c>
    </row>
    <row r="23" spans="1:23" ht="24" customHeight="1" x14ac:dyDescent="0.55000000000000004">
      <c r="A23" s="15" t="s">
        <v>2</v>
      </c>
      <c r="B23" s="24">
        <f t="shared" si="14"/>
        <v>32.444945372044842</v>
      </c>
      <c r="C23" s="24">
        <f t="shared" si="15"/>
        <v>32.35928603572998</v>
      </c>
      <c r="D23" s="24">
        <f t="shared" si="16"/>
        <v>32.552583201647117</v>
      </c>
      <c r="E23" s="24"/>
      <c r="F23" s="24">
        <f t="shared" si="17"/>
        <v>21.618282554254574</v>
      </c>
      <c r="G23" s="24">
        <f t="shared" si="18"/>
        <v>24.549266556136324</v>
      </c>
      <c r="H23" s="24">
        <f t="shared" si="19"/>
        <v>18.546009902346132</v>
      </c>
      <c r="I23" s="24"/>
      <c r="J23" s="24">
        <f t="shared" si="20"/>
        <v>35.476921574896316</v>
      </c>
      <c r="K23" s="24">
        <f t="shared" si="21"/>
        <v>34.32481663321542</v>
      </c>
      <c r="L23" s="24">
        <f t="shared" si="22"/>
        <v>37.000876762673258</v>
      </c>
    </row>
    <row r="24" spans="1:23" ht="24" customHeight="1" x14ac:dyDescent="0.55000000000000004">
      <c r="A24" s="15" t="s">
        <v>3</v>
      </c>
      <c r="B24" s="24">
        <f t="shared" si="14"/>
        <v>13.487495085978711</v>
      </c>
      <c r="C24" s="24">
        <f t="shared" si="15"/>
        <v>16.16663227473769</v>
      </c>
      <c r="D24" s="24">
        <f t="shared" si="16"/>
        <v>10.120944227535766</v>
      </c>
      <c r="E24" s="24"/>
      <c r="F24" s="24">
        <f t="shared" si="17"/>
        <v>10.578402415561076</v>
      </c>
      <c r="G24" s="24">
        <f t="shared" si="18"/>
        <v>10.320832872534238</v>
      </c>
      <c r="H24" s="24">
        <f t="shared" si="19"/>
        <v>10.848388148167572</v>
      </c>
      <c r="I24" s="24"/>
      <c r="J24" s="24">
        <f t="shared" si="20"/>
        <v>14.302178234150878</v>
      </c>
      <c r="K24" s="24">
        <f t="shared" si="21"/>
        <v>17.637831882090129</v>
      </c>
      <c r="L24" s="24">
        <f t="shared" si="22"/>
        <v>9.8899181200783719</v>
      </c>
    </row>
    <row r="25" spans="1:23" ht="24" customHeight="1" x14ac:dyDescent="0.55000000000000004">
      <c r="A25" s="15" t="s">
        <v>15</v>
      </c>
      <c r="B25" s="24">
        <f t="shared" si="14"/>
        <v>11.818795114650563</v>
      </c>
      <c r="C25" s="24">
        <f t="shared" si="15"/>
        <v>12.248811586019272</v>
      </c>
      <c r="D25" s="24">
        <f t="shared" si="16"/>
        <v>11.278444912762849</v>
      </c>
      <c r="E25" s="24"/>
      <c r="F25" s="24">
        <f t="shared" si="17"/>
        <v>22.329948821380203</v>
      </c>
      <c r="G25" s="24">
        <f t="shared" si="18"/>
        <v>27.544567634162892</v>
      </c>
      <c r="H25" s="24">
        <f t="shared" si="19"/>
        <v>16.863958301352103</v>
      </c>
      <c r="I25" s="24"/>
      <c r="J25" s="24">
        <f t="shared" si="20"/>
        <v>8.875176343134985</v>
      </c>
      <c r="K25" s="24">
        <f t="shared" si="21"/>
        <v>8.3993619652016882</v>
      </c>
      <c r="L25" s="24">
        <f t="shared" si="22"/>
        <v>9.5045632708678305</v>
      </c>
    </row>
    <row r="26" spans="1:23" ht="24" customHeight="1" x14ac:dyDescent="0.55000000000000004">
      <c r="A26" s="20" t="s">
        <v>4</v>
      </c>
      <c r="B26" s="24">
        <f t="shared" si="14"/>
        <v>10.222884003046863</v>
      </c>
      <c r="C26" s="24">
        <f t="shared" si="15"/>
        <v>10.232507086513928</v>
      </c>
      <c r="D26" s="24">
        <f t="shared" si="16"/>
        <v>10.210791826489908</v>
      </c>
      <c r="E26" s="24"/>
      <c r="F26" s="24">
        <f t="shared" si="17"/>
        <v>18.889439295519274</v>
      </c>
      <c r="G26" s="24">
        <f t="shared" si="18"/>
        <v>21.695360848482323</v>
      </c>
      <c r="H26" s="24">
        <f t="shared" si="19"/>
        <v>15.948257752039574</v>
      </c>
      <c r="I26" s="24"/>
      <c r="J26" s="24">
        <f t="shared" si="20"/>
        <v>7.7958397836319842</v>
      </c>
      <c r="K26" s="24">
        <f t="shared" si="21"/>
        <v>7.3476756385874324</v>
      </c>
      <c r="L26" s="24">
        <f t="shared" si="22"/>
        <v>8.3886521647852685</v>
      </c>
    </row>
    <row r="27" spans="1:23" ht="24" customHeight="1" x14ac:dyDescent="0.55000000000000004">
      <c r="A27" s="20" t="s">
        <v>5</v>
      </c>
      <c r="B27" s="24">
        <f t="shared" si="14"/>
        <v>1.530994619461761</v>
      </c>
      <c r="C27" s="24">
        <f t="shared" si="15"/>
        <v>2.0163044995053427</v>
      </c>
      <c r="D27" s="24">
        <f t="shared" si="16"/>
        <v>0.92116381269057346</v>
      </c>
      <c r="E27" s="24"/>
      <c r="F27" s="24">
        <f t="shared" si="17"/>
        <v>3.1437874637829335</v>
      </c>
      <c r="G27" s="24">
        <f t="shared" si="18"/>
        <v>5.8492067856805683</v>
      </c>
      <c r="H27" s="24">
        <f t="shared" si="19"/>
        <v>0.30795288083244343</v>
      </c>
      <c r="I27" s="24"/>
      <c r="J27" s="24">
        <f t="shared" si="20"/>
        <v>1.0793365595030027</v>
      </c>
      <c r="K27" s="24">
        <f t="shared" si="21"/>
        <v>1.0516863266142575</v>
      </c>
      <c r="L27" s="24">
        <f t="shared" si="22"/>
        <v>1.1159111060825619</v>
      </c>
    </row>
    <row r="28" spans="1:23" ht="24" customHeight="1" x14ac:dyDescent="0.55000000000000004">
      <c r="A28" s="20" t="s">
        <v>7</v>
      </c>
      <c r="B28" s="24">
        <f t="shared" si="14"/>
        <v>6.4916492141939813E-2</v>
      </c>
      <c r="C28" s="24" t="s">
        <v>23</v>
      </c>
      <c r="D28" s="24">
        <f t="shared" si="16"/>
        <v>0.14648927358236749</v>
      </c>
      <c r="E28" s="24">
        <f t="shared" ref="E28:I28" si="23">E14/$B$6*100</f>
        <v>0</v>
      </c>
      <c r="F28" s="24">
        <f t="shared" si="17"/>
        <v>0.2967220620779924</v>
      </c>
      <c r="G28" s="24" t="s">
        <v>23</v>
      </c>
      <c r="H28" s="24">
        <f t="shared" si="19"/>
        <v>0.60774766848008732</v>
      </c>
      <c r="I28" s="24">
        <f t="shared" si="23"/>
        <v>0</v>
      </c>
      <c r="J28" s="24" t="s">
        <v>23</v>
      </c>
      <c r="K28" s="24" t="s">
        <v>23</v>
      </c>
      <c r="L28" s="24" t="s">
        <v>23</v>
      </c>
    </row>
    <row r="29" spans="1:23" ht="24" customHeight="1" x14ac:dyDescent="0.55000000000000004">
      <c r="A29" s="20" t="s">
        <v>16</v>
      </c>
      <c r="B29" s="24">
        <f t="shared" si="14"/>
        <v>11.808443414986611</v>
      </c>
      <c r="C29" s="24">
        <f t="shared" si="15"/>
        <v>10.429327431007396</v>
      </c>
      <c r="D29" s="24">
        <f t="shared" si="16"/>
        <v>13.541413312623147</v>
      </c>
      <c r="E29" s="24"/>
      <c r="F29" s="24">
        <f t="shared" si="17"/>
        <v>37.507986328590199</v>
      </c>
      <c r="G29" s="24">
        <f t="shared" si="18"/>
        <v>29.00526187429033</v>
      </c>
      <c r="H29" s="24">
        <f t="shared" si="19"/>
        <v>46.420586257790745</v>
      </c>
      <c r="I29" s="24"/>
      <c r="J29" s="24">
        <f t="shared" si="20"/>
        <v>4.6113593411974207</v>
      </c>
      <c r="K29" s="24">
        <f t="shared" si="21"/>
        <v>5.7543624554966692</v>
      </c>
      <c r="L29" s="24">
        <f t="shared" si="22"/>
        <v>3.0994436617626158</v>
      </c>
    </row>
    <row r="30" spans="1:23" ht="24" customHeight="1" x14ac:dyDescent="0.55000000000000004">
      <c r="A30" s="20" t="s">
        <v>20</v>
      </c>
      <c r="B30" s="24">
        <f t="shared" si="14"/>
        <v>4.9385616382809516</v>
      </c>
      <c r="C30" s="24">
        <f t="shared" si="15"/>
        <v>4.3292212252064015</v>
      </c>
      <c r="D30" s="24">
        <f t="shared" si="16"/>
        <v>5.7042467623303281</v>
      </c>
      <c r="E30" s="24"/>
      <c r="F30" s="24">
        <f t="shared" si="17"/>
        <v>17.464106061310918</v>
      </c>
      <c r="G30" s="24">
        <f t="shared" si="18"/>
        <v>13.330528287023123</v>
      </c>
      <c r="H30" s="24">
        <f t="shared" si="19"/>
        <v>21.796943750744891</v>
      </c>
      <c r="I30" s="24"/>
      <c r="J30" s="24">
        <f t="shared" si="20"/>
        <v>1.4308184622414224</v>
      </c>
      <c r="K30" s="24">
        <f t="shared" si="21"/>
        <v>2.0638818757220507</v>
      </c>
      <c r="L30" s="24">
        <f t="shared" si="22"/>
        <v>0.59342922948794585</v>
      </c>
    </row>
    <row r="31" spans="1:23" ht="24" customHeight="1" x14ac:dyDescent="0.55000000000000004">
      <c r="A31" s="20" t="s">
        <v>6</v>
      </c>
      <c r="B31" s="24">
        <f t="shared" si="14"/>
        <v>3.9957961426916313</v>
      </c>
      <c r="C31" s="24">
        <f t="shared" si="15"/>
        <v>4.2445058568911893</v>
      </c>
      <c r="D31" s="24">
        <f t="shared" si="16"/>
        <v>3.6832724297012405</v>
      </c>
      <c r="E31" s="24"/>
      <c r="F31" s="24">
        <f t="shared" si="17"/>
        <v>10.003029703127691</v>
      </c>
      <c r="G31" s="24">
        <f t="shared" si="18"/>
        <v>10.025850343623786</v>
      </c>
      <c r="H31" s="24">
        <f t="shared" si="19"/>
        <v>9.9791089892479459</v>
      </c>
      <c r="I31" s="24"/>
      <c r="J31" s="24">
        <f t="shared" si="20"/>
        <v>2.313487428848287</v>
      </c>
      <c r="K31" s="24">
        <f t="shared" si="21"/>
        <v>2.7895274777760486</v>
      </c>
      <c r="L31" s="24">
        <f t="shared" si="22"/>
        <v>1.683801993166822</v>
      </c>
    </row>
    <row r="32" spans="1:23" ht="24" customHeight="1" x14ac:dyDescent="0.55000000000000004">
      <c r="A32" s="25" t="s">
        <v>7</v>
      </c>
      <c r="B32" s="26">
        <f t="shared" si="14"/>
        <v>2.8740856340140279</v>
      </c>
      <c r="C32" s="26">
        <f t="shared" si="15"/>
        <v>1.8556003489098034</v>
      </c>
      <c r="D32" s="26">
        <f t="shared" si="16"/>
        <v>4.1538941205915778</v>
      </c>
      <c r="E32" s="26"/>
      <c r="F32" s="26">
        <f t="shared" si="17"/>
        <v>10.04085056415159</v>
      </c>
      <c r="G32" s="26" t="s">
        <v>23</v>
      </c>
      <c r="H32" s="26">
        <f t="shared" si="19"/>
        <v>14.644533517797914</v>
      </c>
      <c r="I32" s="26"/>
      <c r="J32" s="26">
        <f t="shared" si="20"/>
        <v>0.86705345010771084</v>
      </c>
      <c r="K32" s="26">
        <f t="shared" si="21"/>
        <v>0.90095310199856937</v>
      </c>
      <c r="L32" s="26">
        <f t="shared" si="22"/>
        <v>0.82221243910784814</v>
      </c>
    </row>
    <row r="33" spans="1:24" s="3" customFormat="1" ht="19.5" customHeight="1" x14ac:dyDescent="0.5500000000000000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1:24" s="3" customFormat="1" ht="24" customHeight="1" x14ac:dyDescent="0.55000000000000004">
      <c r="A34" s="31" t="s">
        <v>24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</sheetData>
  <mergeCells count="8">
    <mergeCell ref="A34:L34"/>
    <mergeCell ref="B19:L19"/>
    <mergeCell ref="B3:D3"/>
    <mergeCell ref="A1:L1"/>
    <mergeCell ref="B5:L5"/>
    <mergeCell ref="A3:A4"/>
    <mergeCell ref="J3:L3"/>
    <mergeCell ref="F3:H3"/>
  </mergeCells>
  <phoneticPr fontId="1" type="noConversion"/>
  <printOptions verticalCentered="1"/>
  <pageMargins left="0.98425196850393704" right="0.85" top="0.98425196850393704" bottom="0.98425196850393704" header="0.31496062992125984" footer="0.31496062992125984"/>
  <pageSetup paperSize="9" scale="90" firstPageNumber="17" orientation="portrait" useFirstPageNumber="1" horizontalDpi="300" verticalDpi="300" r:id="rId1"/>
  <headerFooter alignWithMargins="0">
    <oddHeader>&amp;C&amp;"TH SarabunPSK,ธรรมดา"14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2014-08-01T02:16:34Z</cp:lastPrinted>
  <dcterms:created xsi:type="dcterms:W3CDTF">2007-01-26T23:24:06Z</dcterms:created>
  <dcterms:modified xsi:type="dcterms:W3CDTF">2017-03-31T08:49:03Z</dcterms:modified>
</cp:coreProperties>
</file>