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รายงานสถิติ ปี61\บทที่12\"/>
    </mc:Choice>
  </mc:AlternateContent>
  <bookViews>
    <workbookView xWindow="0" yWindow="0" windowWidth="20490" windowHeight="7680"/>
  </bookViews>
  <sheets>
    <sheet name="T-12.2 (2)" sheetId="1" r:id="rId1"/>
  </sheets>
  <definedNames>
    <definedName name="_xlnm.Print_Area" localSheetId="0">'T-12.2 (2)'!$A$1:$X$23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C19" i="1" l="1"/>
  <c r="AB19" i="1"/>
  <c r="AA19" i="1"/>
  <c r="Z19" i="1"/>
  <c r="AC18" i="1"/>
  <c r="AB18" i="1"/>
  <c r="AA18" i="1"/>
  <c r="Z18" i="1"/>
  <c r="AC17" i="1"/>
  <c r="AB17" i="1"/>
  <c r="AA17" i="1"/>
  <c r="Z17" i="1"/>
  <c r="AC16" i="1"/>
  <c r="AB16" i="1"/>
  <c r="AA16" i="1"/>
  <c r="Z16" i="1"/>
  <c r="AC15" i="1"/>
  <c r="AB15" i="1"/>
  <c r="AA15" i="1"/>
  <c r="Z15" i="1"/>
  <c r="AC14" i="1"/>
  <c r="AB14" i="1"/>
  <c r="AA14" i="1"/>
  <c r="Z14" i="1"/>
  <c r="AC13" i="1"/>
  <c r="AB13" i="1"/>
  <c r="AA13" i="1"/>
  <c r="Z13" i="1"/>
  <c r="AC12" i="1"/>
  <c r="AB12" i="1"/>
  <c r="AA12" i="1"/>
  <c r="Z12" i="1"/>
  <c r="AC11" i="1"/>
  <c r="AB11" i="1"/>
  <c r="AA11" i="1"/>
  <c r="Z11" i="1"/>
  <c r="AC10" i="1"/>
  <c r="AB10" i="1"/>
  <c r="AA10" i="1"/>
  <c r="Z10" i="1"/>
  <c r="H10" i="1"/>
  <c r="G10" i="1"/>
  <c r="F10" i="1"/>
  <c r="E10" i="1"/>
</calcChain>
</file>

<file path=xl/sharedStrings.xml><?xml version="1.0" encoding="utf-8"?>
<sst xmlns="http://schemas.openxmlformats.org/spreadsheetml/2006/main" count="96" uniqueCount="40">
  <si>
    <t>ตาราง</t>
  </si>
  <si>
    <t>สถานประกอบการ และลูกจ้าง จำแนกตามขนาดของสถานประกอบการ พ.ศ. 2558 - 2560</t>
  </si>
  <si>
    <t>Table</t>
  </si>
  <si>
    <t>Establishment and Employee by Size of Establishment: 2015 - 2017</t>
  </si>
  <si>
    <t xml:space="preserve">    ขนาดของสถานประกอบการ (คน)   Size of Establishment (person)</t>
  </si>
  <si>
    <t>อัตราการเปลี่ยนแปลง (%)</t>
  </si>
  <si>
    <t>Percentage change</t>
  </si>
  <si>
    <t>(2012)</t>
  </si>
  <si>
    <t>(2013)</t>
  </si>
  <si>
    <t>(2014)</t>
  </si>
  <si>
    <t>(2015)</t>
  </si>
  <si>
    <t>(2016)</t>
  </si>
  <si>
    <t>(2017)</t>
  </si>
  <si>
    <t>2558 (2015)</t>
  </si>
  <si>
    <t>2559 (2016)</t>
  </si>
  <si>
    <t>2560 (2017)</t>
  </si>
  <si>
    <t>สปก.</t>
  </si>
  <si>
    <t>ลูกจ้าง</t>
  </si>
  <si>
    <t>Est.</t>
  </si>
  <si>
    <t>Emp.</t>
  </si>
  <si>
    <t>รวมยอด   (Total)</t>
  </si>
  <si>
    <t>-1.33</t>
  </si>
  <si>
    <t>1 - 4</t>
  </si>
  <si>
    <t>-4.58</t>
  </si>
  <si>
    <t>-0.05</t>
  </si>
  <si>
    <t>5 - 9</t>
  </si>
  <si>
    <t>-</t>
  </si>
  <si>
    <t>-0.18</t>
  </si>
  <si>
    <t>10 - 19</t>
  </si>
  <si>
    <t>20 - 49</t>
  </si>
  <si>
    <t>50 - 99</t>
  </si>
  <si>
    <t>100 - 299</t>
  </si>
  <si>
    <t>-1.1</t>
  </si>
  <si>
    <t>-15.8</t>
  </si>
  <si>
    <t>-16.4</t>
  </si>
  <si>
    <t>300 - 499</t>
  </si>
  <si>
    <t>500 - 999</t>
  </si>
  <si>
    <t>&gt; 1,000</t>
  </si>
  <si>
    <t xml:space="preserve">    ที่มา:   กรมสวัสดิการและคุ้มครองแรงงาน  กระทรวงแรงงาน</t>
  </si>
  <si>
    <t>Source:   Department of Labour Protection and Welfare, Ministry of Labour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</si>
</sst>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87" formatCode="_-* #,##0_-;\-* #,##0_-;_-* &quot;-&quot;??_-;_-@_-"/>
    <numFmt numFmtId="188" formatCode="_-* #,##0.0_-;\-* #,##0.0_-;_-* &quot;-&quot;??_-;_-@_-"/>
  </numFmts>
  <fonts count="11">
    <font>
      <sz val="14"/>
      <name val="Cordia New"/>
      <charset val="222"/>
    </font>
    <font>
      <sz val="14"/>
      <name val="Cordia New"/>
      <family val="2"/>
    </font>
    <font>
      <b/>
      <sz val="14"/>
      <name val="TH SarabunPSK"/>
      <family val="2"/>
    </font>
    <font>
      <sz val="14"/>
      <name val="Cordia New"/>
      <charset val="22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3"/>
      <name val="Cordia New"/>
      <family val="2"/>
    </font>
    <font>
      <b/>
      <sz val="13"/>
      <color theme="1"/>
      <name val="TH SarabunPSK"/>
      <family val="2"/>
    </font>
    <font>
      <sz val="13"/>
      <color theme="1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86">
    <xf numFmtId="0" fontId="0" fillId="0" borderId="0" xfId="0"/>
    <xf numFmtId="0" fontId="2" fillId="0" borderId="0" xfId="2" applyFont="1"/>
    <xf numFmtId="0" fontId="2" fillId="0" borderId="0" xfId="2" applyFont="1" applyAlignment="1">
      <alignment horizontal="center"/>
    </xf>
    <xf numFmtId="0" fontId="2" fillId="0" borderId="0" xfId="0" applyFont="1"/>
    <xf numFmtId="0" fontId="2" fillId="0" borderId="0" xfId="2" applyFont="1" applyBorder="1"/>
    <xf numFmtId="0" fontId="4" fillId="0" borderId="0" xfId="0" applyFont="1"/>
    <xf numFmtId="0" fontId="5" fillId="0" borderId="0" xfId="2" applyFont="1" applyBorder="1"/>
    <xf numFmtId="0" fontId="5" fillId="0" borderId="0" xfId="0" applyFont="1" applyBorder="1"/>
    <xf numFmtId="0" fontId="6" fillId="0" borderId="1" xfId="2" applyFont="1" applyBorder="1" applyAlignment="1">
      <alignment horizontal="center" vertical="center" wrapText="1"/>
    </xf>
    <xf numFmtId="0" fontId="6" fillId="0" borderId="2" xfId="2" applyFont="1" applyBorder="1" applyAlignment="1">
      <alignment horizontal="center" vertical="center" wrapText="1"/>
    </xf>
    <xf numFmtId="0" fontId="6" fillId="0" borderId="3" xfId="2" applyFont="1" applyBorder="1"/>
    <xf numFmtId="0" fontId="7" fillId="0" borderId="2" xfId="2" applyFont="1" applyBorder="1"/>
    <xf numFmtId="0" fontId="6" fillId="0" borderId="3" xfId="0" applyFont="1" applyBorder="1"/>
    <xf numFmtId="0" fontId="7" fillId="0" borderId="2" xfId="0" applyFont="1" applyBorder="1"/>
    <xf numFmtId="0" fontId="6" fillId="0" borderId="3" xfId="2" applyFont="1" applyBorder="1" applyAlignment="1">
      <alignment horizontal="center" vertical="center"/>
    </xf>
    <xf numFmtId="0" fontId="6" fillId="0" borderId="1" xfId="2" applyFont="1" applyBorder="1" applyAlignment="1">
      <alignment horizontal="center" vertical="center"/>
    </xf>
    <xf numFmtId="0" fontId="6" fillId="0" borderId="0" xfId="2" applyFont="1" applyBorder="1"/>
    <xf numFmtId="0" fontId="6" fillId="0" borderId="0" xfId="2" applyFont="1"/>
    <xf numFmtId="0" fontId="6" fillId="0" borderId="0" xfId="2" applyFont="1" applyBorder="1" applyAlignment="1">
      <alignment horizontal="center" vertical="center" wrapText="1"/>
    </xf>
    <xf numFmtId="0" fontId="6" fillId="0" borderId="4" xfId="2" applyFont="1" applyBorder="1" applyAlignment="1">
      <alignment horizontal="center" vertical="center" wrapText="1"/>
    </xf>
    <xf numFmtId="0" fontId="6" fillId="0" borderId="5" xfId="2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6" xfId="2" applyFont="1" applyBorder="1" applyAlignment="1">
      <alignment horizontal="center" vertical="center"/>
    </xf>
    <xf numFmtId="0" fontId="6" fillId="0" borderId="7" xfId="2" applyFont="1" applyBorder="1" applyAlignment="1">
      <alignment horizontal="center" vertical="center"/>
    </xf>
    <xf numFmtId="0" fontId="6" fillId="0" borderId="6" xfId="2" quotePrefix="1" applyFont="1" applyBorder="1" applyAlignment="1">
      <alignment horizontal="center" vertical="center" wrapText="1"/>
    </xf>
    <xf numFmtId="0" fontId="6" fillId="0" borderId="8" xfId="2" applyFont="1" applyBorder="1" applyAlignment="1">
      <alignment horizontal="center" vertical="center" wrapText="1"/>
    </xf>
    <xf numFmtId="0" fontId="6" fillId="0" borderId="6" xfId="0" quotePrefix="1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2" applyFont="1" applyBorder="1" applyAlignment="1">
      <alignment horizontal="center" vertical="center" shrinkToFit="1"/>
    </xf>
    <xf numFmtId="0" fontId="6" fillId="0" borderId="10" xfId="2" quotePrefix="1" applyFont="1" applyBorder="1" applyAlignment="1">
      <alignment horizontal="center" vertical="center" shrinkToFit="1"/>
    </xf>
    <xf numFmtId="0" fontId="6" fillId="0" borderId="11" xfId="2" quotePrefix="1" applyFont="1" applyBorder="1" applyAlignment="1">
      <alignment horizontal="center" vertical="center" shrinkToFit="1"/>
    </xf>
    <xf numFmtId="0" fontId="6" fillId="0" borderId="12" xfId="2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0" fontId="6" fillId="0" borderId="3" xfId="2" applyFont="1" applyBorder="1" applyAlignment="1">
      <alignment horizontal="center" vertical="center" shrinkToFit="1"/>
    </xf>
    <xf numFmtId="0" fontId="6" fillId="0" borderId="7" xfId="2" applyFont="1" applyBorder="1" applyAlignment="1">
      <alignment horizontal="center" vertical="center" wrapText="1"/>
    </xf>
    <xf numFmtId="0" fontId="6" fillId="0" borderId="13" xfId="2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6" xfId="2" applyFont="1" applyBorder="1" applyAlignment="1">
      <alignment horizontal="center" vertical="center"/>
    </xf>
    <xf numFmtId="0" fontId="6" fillId="0" borderId="0" xfId="2" applyFont="1" applyBorder="1" applyAlignment="1">
      <alignment horizontal="center" vertical="center" wrapText="1"/>
    </xf>
    <xf numFmtId="0" fontId="6" fillId="0" borderId="4" xfId="2" applyFont="1" applyBorder="1" applyAlignment="1">
      <alignment horizontal="center" vertical="center" wrapText="1"/>
    </xf>
    <xf numFmtId="0" fontId="6" fillId="0" borderId="14" xfId="2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5" xfId="2" applyFont="1" applyBorder="1" applyAlignment="1">
      <alignment horizontal="center" vertical="center"/>
    </xf>
    <xf numFmtId="0" fontId="6" fillId="0" borderId="3" xfId="2" applyFont="1" applyBorder="1" applyAlignment="1">
      <alignment horizontal="center" vertical="center"/>
    </xf>
    <xf numFmtId="0" fontId="4" fillId="0" borderId="0" xfId="2" applyFont="1" applyBorder="1" applyAlignment="1">
      <alignment horizontal="center"/>
    </xf>
    <xf numFmtId="0" fontId="4" fillId="0" borderId="4" xfId="2" applyFont="1" applyBorder="1" applyAlignment="1">
      <alignment horizontal="center"/>
    </xf>
    <xf numFmtId="187" fontId="4" fillId="0" borderId="14" xfId="3" applyNumberFormat="1" applyFont="1" applyBorder="1" applyAlignment="1">
      <alignment horizontal="right"/>
    </xf>
    <xf numFmtId="187" fontId="8" fillId="0" borderId="14" xfId="3" applyNumberFormat="1" applyFont="1" applyBorder="1" applyAlignment="1">
      <alignment horizontal="right"/>
    </xf>
    <xf numFmtId="187" fontId="4" fillId="0" borderId="14" xfId="1" applyNumberFormat="1" applyFont="1" applyBorder="1"/>
    <xf numFmtId="43" fontId="4" fillId="0" borderId="14" xfId="3" quotePrefix="1" applyFont="1" applyBorder="1" applyAlignment="1">
      <alignment horizontal="right"/>
    </xf>
    <xf numFmtId="43" fontId="4" fillId="0" borderId="14" xfId="3" applyFont="1" applyBorder="1" applyAlignment="1">
      <alignment horizontal="right"/>
    </xf>
    <xf numFmtId="188" fontId="4" fillId="0" borderId="14" xfId="3" applyNumberFormat="1" applyFont="1" applyBorder="1" applyAlignment="1">
      <alignment horizontal="right"/>
    </xf>
    <xf numFmtId="188" fontId="4" fillId="0" borderId="5" xfId="3" applyNumberFormat="1" applyFont="1" applyBorder="1" applyAlignment="1">
      <alignment horizontal="right"/>
    </xf>
    <xf numFmtId="0" fontId="4" fillId="0" borderId="0" xfId="2" applyFont="1" applyBorder="1"/>
    <xf numFmtId="43" fontId="4" fillId="0" borderId="0" xfId="2" applyNumberFormat="1" applyFont="1" applyBorder="1"/>
    <xf numFmtId="16" fontId="6" fillId="0" borderId="0" xfId="2" quotePrefix="1" applyNumberFormat="1" applyFont="1" applyBorder="1" applyAlignment="1">
      <alignment horizontal="center"/>
    </xf>
    <xf numFmtId="16" fontId="6" fillId="0" borderId="4" xfId="2" quotePrefix="1" applyNumberFormat="1" applyFont="1" applyBorder="1" applyAlignment="1">
      <alignment horizontal="center"/>
    </xf>
    <xf numFmtId="187" fontId="6" fillId="0" borderId="14" xfId="3" applyNumberFormat="1" applyFont="1" applyBorder="1" applyAlignment="1">
      <alignment horizontal="right"/>
    </xf>
    <xf numFmtId="187" fontId="6" fillId="0" borderId="5" xfId="3" applyNumberFormat="1" applyFont="1" applyBorder="1" applyAlignment="1">
      <alignment horizontal="right"/>
    </xf>
    <xf numFmtId="187" fontId="9" fillId="0" borderId="5" xfId="3" applyNumberFormat="1" applyFont="1" applyBorder="1" applyAlignment="1">
      <alignment horizontal="right"/>
    </xf>
    <xf numFmtId="187" fontId="6" fillId="0" borderId="14" xfId="1" applyNumberFormat="1" applyFont="1" applyBorder="1" applyAlignment="1"/>
    <xf numFmtId="43" fontId="6" fillId="0" borderId="14" xfId="3" quotePrefix="1" applyFont="1" applyBorder="1" applyAlignment="1">
      <alignment horizontal="right"/>
    </xf>
    <xf numFmtId="188" fontId="6" fillId="0" borderId="14" xfId="3" applyNumberFormat="1" applyFont="1" applyBorder="1" applyAlignment="1">
      <alignment horizontal="right"/>
    </xf>
    <xf numFmtId="188" fontId="6" fillId="0" borderId="5" xfId="3" applyNumberFormat="1" applyFont="1" applyBorder="1" applyAlignment="1">
      <alignment horizontal="right"/>
    </xf>
    <xf numFmtId="0" fontId="6" fillId="0" borderId="0" xfId="2" applyFont="1" applyBorder="1" applyAlignment="1"/>
    <xf numFmtId="43" fontId="6" fillId="0" borderId="0" xfId="2" applyNumberFormat="1" applyFont="1" applyBorder="1"/>
    <xf numFmtId="0" fontId="6" fillId="0" borderId="0" xfId="2" quotePrefix="1" applyFont="1" applyBorder="1" applyAlignment="1">
      <alignment horizontal="center"/>
    </xf>
    <xf numFmtId="0" fontId="6" fillId="0" borderId="4" xfId="2" quotePrefix="1" applyFont="1" applyBorder="1" applyAlignment="1">
      <alignment horizontal="center"/>
    </xf>
    <xf numFmtId="43" fontId="6" fillId="0" borderId="14" xfId="3" applyFont="1" applyBorder="1" applyAlignment="1">
      <alignment horizontal="right"/>
    </xf>
    <xf numFmtId="188" fontId="6" fillId="0" borderId="5" xfId="3" quotePrefix="1" applyNumberFormat="1" applyFont="1" applyBorder="1" applyAlignment="1">
      <alignment horizontal="right"/>
    </xf>
    <xf numFmtId="0" fontId="6" fillId="0" borderId="0" xfId="2" applyFont="1" applyBorder="1" applyAlignment="1">
      <alignment horizontal="center"/>
    </xf>
    <xf numFmtId="0" fontId="6" fillId="0" borderId="4" xfId="2" applyFont="1" applyBorder="1" applyAlignment="1">
      <alignment horizontal="center"/>
    </xf>
    <xf numFmtId="0" fontId="6" fillId="0" borderId="7" xfId="2" applyFont="1" applyBorder="1"/>
    <xf numFmtId="0" fontId="10" fillId="0" borderId="7" xfId="2" applyFont="1" applyBorder="1"/>
    <xf numFmtId="0" fontId="6" fillId="0" borderId="13" xfId="2" applyFont="1" applyBorder="1"/>
    <xf numFmtId="0" fontId="6" fillId="0" borderId="8" xfId="2" applyFont="1" applyBorder="1"/>
    <xf numFmtId="0" fontId="6" fillId="0" borderId="13" xfId="0" applyFont="1" applyBorder="1"/>
    <xf numFmtId="0" fontId="6" fillId="0" borderId="6" xfId="2" applyFont="1" applyBorder="1"/>
    <xf numFmtId="0" fontId="6" fillId="0" borderId="0" xfId="0" applyFont="1"/>
    <xf numFmtId="0" fontId="10" fillId="0" borderId="0" xfId="2" applyFont="1"/>
    <xf numFmtId="0" fontId="10" fillId="0" borderId="0" xfId="2" applyFont="1" applyBorder="1"/>
    <xf numFmtId="0" fontId="6" fillId="0" borderId="0" xfId="0" applyFont="1" applyBorder="1"/>
    <xf numFmtId="0" fontId="10" fillId="0" borderId="0" xfId="2" applyFont="1" applyAlignment="1">
      <alignment vertical="top"/>
    </xf>
    <xf numFmtId="0" fontId="5" fillId="0" borderId="0" xfId="2" applyFont="1"/>
    <xf numFmtId="0" fontId="5" fillId="0" borderId="0" xfId="0" applyFont="1"/>
  </cellXfs>
  <cellStyles count="4">
    <cellStyle name="Comma 4" xfId="3"/>
    <cellStyle name="Normal 4" xfId="2"/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9525</xdr:colOff>
      <xdr:row>23</xdr:row>
      <xdr:rowOff>0</xdr:rowOff>
    </xdr:from>
    <xdr:to>
      <xdr:col>23</xdr:col>
      <xdr:colOff>9525</xdr:colOff>
      <xdr:row>24</xdr:row>
      <xdr:rowOff>104775</xdr:rowOff>
    </xdr:to>
    <xdr:sp macro="" textlink="">
      <xdr:nvSpPr>
        <xdr:cNvPr id="2" name="Text Box 6"/>
        <xdr:cNvSpPr txBox="1">
          <a:spLocks noChangeArrowheads="1"/>
        </xdr:cNvSpPr>
      </xdr:nvSpPr>
      <xdr:spPr bwMode="auto">
        <a:xfrm>
          <a:off x="13773150" y="6734175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23</xdr:col>
      <xdr:colOff>137160</xdr:colOff>
      <xdr:row>0</xdr:row>
      <xdr:rowOff>0</xdr:rowOff>
    </xdr:from>
    <xdr:to>
      <xdr:col>24</xdr:col>
      <xdr:colOff>160020</xdr:colOff>
      <xdr:row>9</xdr:row>
      <xdr:rowOff>142875</xdr:rowOff>
    </xdr:to>
    <xdr:grpSp>
      <xdr:nvGrpSpPr>
        <xdr:cNvPr id="3" name="Group 7"/>
        <xdr:cNvGrpSpPr/>
      </xdr:nvGrpSpPr>
      <xdr:grpSpPr>
        <a:xfrm>
          <a:off x="13900785" y="0"/>
          <a:ext cx="537210" cy="2066925"/>
          <a:chOff x="9544050" y="76200"/>
          <a:chExt cx="390525" cy="2028825"/>
        </a:xfrm>
      </xdr:grpSpPr>
      <xdr:grpSp>
        <xdr:nvGrpSpPr>
          <xdr:cNvPr id="4" name="Group 6"/>
          <xdr:cNvGrpSpPr/>
        </xdr:nvGrpSpPr>
        <xdr:grpSpPr>
          <a:xfrm>
            <a:off x="9544050" y="76200"/>
            <a:ext cx="333375" cy="504828"/>
            <a:chOff x="10001250" y="238125"/>
            <a:chExt cx="333375" cy="504828"/>
          </a:xfrm>
        </xdr:grpSpPr>
        <xdr:sp macro="" textlink="">
          <xdr:nvSpPr>
            <xdr:cNvPr id="6" name="Flowchart: Delay 9"/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7" name="TextBox 15"/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108</a:t>
              </a:r>
              <a:endParaRPr lang="th-TH" sz="1100"/>
            </a:p>
          </xdr:txBody>
        </xdr:sp>
      </xdr:grpSp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9610725" y="523875"/>
            <a:ext cx="323850" cy="15811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สถิติอุตสาหกรรม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3"/>
  <sheetViews>
    <sheetView showGridLines="0" tabSelected="1" topLeftCell="C1" workbookViewId="0">
      <selection activeCell="P10" sqref="P10:P19"/>
    </sheetView>
  </sheetViews>
  <sheetFormatPr defaultColWidth="9.09765625" defaultRowHeight="21.75"/>
  <cols>
    <col min="1" max="1" width="1.69921875" style="84" customWidth="1"/>
    <col min="2" max="2" width="5.8984375" style="84" customWidth="1"/>
    <col min="3" max="3" width="5.19921875" style="84" customWidth="1"/>
    <col min="4" max="4" width="13.69921875" style="84" customWidth="1"/>
    <col min="5" max="5" width="11.59765625" style="84" hidden="1" customWidth="1"/>
    <col min="6" max="10" width="11.8984375" style="84" hidden="1" customWidth="1"/>
    <col min="11" max="14" width="11.8984375" style="84" customWidth="1"/>
    <col min="15" max="16" width="11.8984375" style="85" customWidth="1"/>
    <col min="17" max="18" width="11.09765625" style="84" hidden="1" customWidth="1"/>
    <col min="19" max="22" width="11.09765625" style="84" customWidth="1"/>
    <col min="23" max="23" width="2.19921875" style="6" customWidth="1"/>
    <col min="24" max="24" width="5.3984375" style="6" customWidth="1"/>
    <col min="25" max="16384" width="9.09765625" style="6"/>
  </cols>
  <sheetData>
    <row r="1" spans="1:29" s="4" customFormat="1">
      <c r="A1" s="1"/>
      <c r="B1" s="1" t="s">
        <v>0</v>
      </c>
      <c r="C1" s="2">
        <v>12.2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1"/>
      <c r="N1" s="1"/>
      <c r="O1" s="3"/>
      <c r="P1" s="3"/>
      <c r="Q1" s="1"/>
      <c r="R1" s="1"/>
      <c r="S1" s="1"/>
      <c r="T1" s="1"/>
      <c r="U1" s="1"/>
      <c r="V1" s="1"/>
    </row>
    <row r="2" spans="1:29" s="4" customFormat="1" ht="18" customHeight="1">
      <c r="A2" s="1"/>
      <c r="B2" s="1" t="s">
        <v>2</v>
      </c>
      <c r="C2" s="2">
        <v>12.2</v>
      </c>
      <c r="D2" s="1" t="s">
        <v>3</v>
      </c>
      <c r="E2" s="1"/>
      <c r="F2" s="1"/>
      <c r="G2" s="1"/>
      <c r="H2" s="1"/>
      <c r="I2" s="1"/>
      <c r="J2" s="1"/>
      <c r="K2" s="1"/>
      <c r="L2" s="1"/>
      <c r="M2" s="1"/>
      <c r="N2" s="1"/>
      <c r="O2" s="5"/>
      <c r="P2" s="5"/>
      <c r="Q2" s="1"/>
      <c r="R2" s="1"/>
      <c r="S2" s="1"/>
      <c r="T2" s="1"/>
      <c r="U2" s="1"/>
      <c r="V2" s="1"/>
    </row>
    <row r="3" spans="1:29" ht="3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7"/>
      <c r="P3" s="7"/>
      <c r="Q3" s="6"/>
      <c r="R3" s="6"/>
      <c r="S3" s="6"/>
      <c r="T3" s="6"/>
      <c r="U3" s="6"/>
      <c r="V3" s="6"/>
    </row>
    <row r="4" spans="1:29" s="17" customFormat="1" ht="17.25" customHeight="1">
      <c r="A4" s="8" t="s">
        <v>4</v>
      </c>
      <c r="B4" s="8"/>
      <c r="C4" s="8"/>
      <c r="D4" s="9"/>
      <c r="E4" s="10"/>
      <c r="F4" s="11"/>
      <c r="G4" s="10"/>
      <c r="H4" s="11"/>
      <c r="I4" s="10"/>
      <c r="J4" s="11"/>
      <c r="K4" s="10"/>
      <c r="L4" s="11"/>
      <c r="M4" s="10"/>
      <c r="N4" s="11"/>
      <c r="O4" s="12"/>
      <c r="P4" s="13"/>
      <c r="Q4" s="14" t="s">
        <v>5</v>
      </c>
      <c r="R4" s="15"/>
      <c r="S4" s="15"/>
      <c r="T4" s="15"/>
      <c r="U4" s="15"/>
      <c r="V4" s="15"/>
      <c r="W4" s="16"/>
    </row>
    <row r="5" spans="1:29" s="17" customFormat="1" ht="21" customHeight="1">
      <c r="A5" s="18"/>
      <c r="B5" s="18"/>
      <c r="C5" s="18"/>
      <c r="D5" s="19"/>
      <c r="E5" s="20">
        <v>2555</v>
      </c>
      <c r="F5" s="19"/>
      <c r="G5" s="20">
        <v>2556</v>
      </c>
      <c r="H5" s="19"/>
      <c r="I5" s="20">
        <v>2557</v>
      </c>
      <c r="J5" s="19"/>
      <c r="K5" s="20">
        <v>2558</v>
      </c>
      <c r="L5" s="19"/>
      <c r="M5" s="20">
        <v>2559</v>
      </c>
      <c r="N5" s="19"/>
      <c r="O5" s="21">
        <v>2560</v>
      </c>
      <c r="P5" s="22"/>
      <c r="Q5" s="23" t="s">
        <v>6</v>
      </c>
      <c r="R5" s="24"/>
      <c r="S5" s="24"/>
      <c r="T5" s="24"/>
      <c r="U5" s="24"/>
      <c r="V5" s="24"/>
      <c r="W5" s="16"/>
      <c r="Z5" s="20">
        <v>2558</v>
      </c>
      <c r="AA5" s="19"/>
      <c r="AB5" s="20">
        <v>2559</v>
      </c>
      <c r="AC5" s="19"/>
    </row>
    <row r="6" spans="1:29" s="17" customFormat="1" ht="21" customHeight="1">
      <c r="A6" s="18"/>
      <c r="B6" s="18"/>
      <c r="C6" s="18"/>
      <c r="D6" s="19"/>
      <c r="E6" s="25" t="s">
        <v>7</v>
      </c>
      <c r="F6" s="26"/>
      <c r="G6" s="25" t="s">
        <v>8</v>
      </c>
      <c r="H6" s="26"/>
      <c r="I6" s="25" t="s">
        <v>9</v>
      </c>
      <c r="J6" s="26"/>
      <c r="K6" s="25" t="s">
        <v>10</v>
      </c>
      <c r="L6" s="26"/>
      <c r="M6" s="25" t="s">
        <v>11</v>
      </c>
      <c r="N6" s="26"/>
      <c r="O6" s="27" t="s">
        <v>12</v>
      </c>
      <c r="P6" s="28"/>
      <c r="Q6" s="29" t="s">
        <v>13</v>
      </c>
      <c r="R6" s="30"/>
      <c r="S6" s="29" t="s">
        <v>14</v>
      </c>
      <c r="T6" s="31"/>
      <c r="U6" s="29" t="s">
        <v>15</v>
      </c>
      <c r="V6" s="31"/>
      <c r="W6" s="16"/>
      <c r="Z6" s="25" t="s">
        <v>10</v>
      </c>
      <c r="AA6" s="26"/>
      <c r="AB6" s="25" t="s">
        <v>11</v>
      </c>
      <c r="AC6" s="26"/>
    </row>
    <row r="7" spans="1:29" s="17" customFormat="1" ht="20.25" customHeight="1">
      <c r="A7" s="18"/>
      <c r="B7" s="18"/>
      <c r="C7" s="18"/>
      <c r="D7" s="19"/>
      <c r="E7" s="32" t="s">
        <v>16</v>
      </c>
      <c r="F7" s="32" t="s">
        <v>17</v>
      </c>
      <c r="G7" s="32" t="s">
        <v>16</v>
      </c>
      <c r="H7" s="32" t="s">
        <v>17</v>
      </c>
      <c r="I7" s="32" t="s">
        <v>16</v>
      </c>
      <c r="J7" s="32" t="s">
        <v>17</v>
      </c>
      <c r="K7" s="32" t="s">
        <v>16</v>
      </c>
      <c r="L7" s="32" t="s">
        <v>17</v>
      </c>
      <c r="M7" s="32" t="s">
        <v>16</v>
      </c>
      <c r="N7" s="32" t="s">
        <v>17</v>
      </c>
      <c r="O7" s="33" t="s">
        <v>16</v>
      </c>
      <c r="P7" s="33" t="s">
        <v>17</v>
      </c>
      <c r="Q7" s="32" t="s">
        <v>16</v>
      </c>
      <c r="R7" s="32" t="s">
        <v>17</v>
      </c>
      <c r="S7" s="32" t="s">
        <v>16</v>
      </c>
      <c r="T7" s="34" t="s">
        <v>17</v>
      </c>
      <c r="U7" s="32" t="s">
        <v>16</v>
      </c>
      <c r="V7" s="34" t="s">
        <v>17</v>
      </c>
      <c r="W7" s="16"/>
    </row>
    <row r="8" spans="1:29" s="17" customFormat="1" ht="20.25" customHeight="1">
      <c r="A8" s="35"/>
      <c r="B8" s="35"/>
      <c r="C8" s="35"/>
      <c r="D8" s="26"/>
      <c r="E8" s="36" t="s">
        <v>18</v>
      </c>
      <c r="F8" s="36" t="s">
        <v>19</v>
      </c>
      <c r="G8" s="36" t="s">
        <v>18</v>
      </c>
      <c r="H8" s="36" t="s">
        <v>19</v>
      </c>
      <c r="I8" s="36" t="s">
        <v>18</v>
      </c>
      <c r="J8" s="36" t="s">
        <v>19</v>
      </c>
      <c r="K8" s="36" t="s">
        <v>18</v>
      </c>
      <c r="L8" s="36" t="s">
        <v>19</v>
      </c>
      <c r="M8" s="36" t="s">
        <v>18</v>
      </c>
      <c r="N8" s="36" t="s">
        <v>19</v>
      </c>
      <c r="O8" s="37" t="s">
        <v>18</v>
      </c>
      <c r="P8" s="37" t="s">
        <v>19</v>
      </c>
      <c r="Q8" s="36" t="s">
        <v>18</v>
      </c>
      <c r="R8" s="36" t="s">
        <v>19</v>
      </c>
      <c r="S8" s="36" t="s">
        <v>18</v>
      </c>
      <c r="T8" s="38" t="s">
        <v>19</v>
      </c>
      <c r="U8" s="36" t="s">
        <v>18</v>
      </c>
      <c r="V8" s="38" t="s">
        <v>19</v>
      </c>
      <c r="W8" s="16"/>
    </row>
    <row r="9" spans="1:29" s="17" customFormat="1" ht="9" customHeight="1">
      <c r="A9" s="39"/>
      <c r="B9" s="39"/>
      <c r="C9" s="39"/>
      <c r="D9" s="40"/>
      <c r="E9" s="41"/>
      <c r="F9" s="41"/>
      <c r="G9" s="41"/>
      <c r="H9" s="41"/>
      <c r="I9" s="41"/>
      <c r="J9" s="41"/>
      <c r="K9" s="41"/>
      <c r="L9" s="41"/>
      <c r="M9" s="41"/>
      <c r="N9" s="41"/>
      <c r="O9" s="42"/>
      <c r="P9" s="42"/>
      <c r="Q9" s="41"/>
      <c r="R9" s="43"/>
      <c r="S9" s="43"/>
      <c r="T9" s="44"/>
      <c r="U9" s="43"/>
      <c r="V9" s="44"/>
      <c r="W9" s="16"/>
    </row>
    <row r="10" spans="1:29" s="54" customFormat="1" ht="25.5" customHeight="1">
      <c r="A10" s="45" t="s">
        <v>20</v>
      </c>
      <c r="B10" s="45"/>
      <c r="C10" s="45"/>
      <c r="D10" s="46"/>
      <c r="E10" s="47">
        <f t="shared" ref="E10:F10" si="0">SUM(E11:E19)</f>
        <v>3378</v>
      </c>
      <c r="F10" s="47">
        <f t="shared" si="0"/>
        <v>36436</v>
      </c>
      <c r="G10" s="47">
        <f t="shared" ref="G10:H10" si="1">SUM(G11:G19)</f>
        <v>3092</v>
      </c>
      <c r="H10" s="47">
        <f t="shared" si="1"/>
        <v>35027</v>
      </c>
      <c r="I10" s="47">
        <v>2183</v>
      </c>
      <c r="J10" s="47">
        <v>30921</v>
      </c>
      <c r="K10" s="48">
        <v>2195</v>
      </c>
      <c r="L10" s="48">
        <v>31282</v>
      </c>
      <c r="M10" s="47">
        <v>2322</v>
      </c>
      <c r="N10" s="47">
        <v>33362</v>
      </c>
      <c r="O10" s="49">
        <v>2505</v>
      </c>
      <c r="P10" s="49">
        <v>34979</v>
      </c>
      <c r="Q10" s="50" t="s">
        <v>21</v>
      </c>
      <c r="R10" s="51">
        <v>1.1674913489214451</v>
      </c>
      <c r="S10" s="52">
        <v>5.8</v>
      </c>
      <c r="T10" s="53">
        <v>6.6</v>
      </c>
      <c r="U10" s="52">
        <v>7.8</v>
      </c>
      <c r="V10" s="53">
        <v>4.8</v>
      </c>
      <c r="Z10" s="55">
        <f>(K10-I10)/I10*100</f>
        <v>0.54970224461749884</v>
      </c>
      <c r="AA10" s="55">
        <f>(L10-J10)/J10*100</f>
        <v>1.1674913489214451</v>
      </c>
      <c r="AB10" s="55">
        <f>(M10-K10)/K10*11</f>
        <v>0.63644646924829151</v>
      </c>
      <c r="AC10" s="55">
        <f>(N10-L10)/L10*100</f>
        <v>6.6491912281823415</v>
      </c>
    </row>
    <row r="11" spans="1:29" s="65" customFormat="1" ht="30.75" customHeight="1">
      <c r="A11" s="56" t="s">
        <v>22</v>
      </c>
      <c r="B11" s="56"/>
      <c r="C11" s="56"/>
      <c r="D11" s="57"/>
      <c r="E11" s="58">
        <v>1769</v>
      </c>
      <c r="F11" s="59">
        <v>3986</v>
      </c>
      <c r="G11" s="58">
        <v>1548</v>
      </c>
      <c r="H11" s="59">
        <v>3515</v>
      </c>
      <c r="I11" s="58">
        <v>875</v>
      </c>
      <c r="J11" s="59">
        <v>2108</v>
      </c>
      <c r="K11" s="60">
        <v>876</v>
      </c>
      <c r="L11" s="60">
        <v>2107</v>
      </c>
      <c r="M11" s="58">
        <v>922</v>
      </c>
      <c r="N11" s="58">
        <v>2228</v>
      </c>
      <c r="O11" s="61">
        <v>1006</v>
      </c>
      <c r="P11" s="61">
        <v>2420</v>
      </c>
      <c r="Q11" s="62" t="s">
        <v>23</v>
      </c>
      <c r="R11" s="62" t="s">
        <v>24</v>
      </c>
      <c r="S11" s="63">
        <v>5.3</v>
      </c>
      <c r="T11" s="64">
        <v>5.7</v>
      </c>
      <c r="U11" s="63">
        <v>9.1</v>
      </c>
      <c r="V11" s="64">
        <v>8.6</v>
      </c>
      <c r="Z11" s="66">
        <f t="shared" ref="Z11:AA19" si="2">(K11-I11)/I11*100</f>
        <v>0.1142857142857143</v>
      </c>
      <c r="AA11" s="66">
        <f t="shared" si="2"/>
        <v>-4.743833017077799E-2</v>
      </c>
      <c r="AB11" s="66">
        <f t="shared" ref="AB11:AB19" si="3">(M11-K11)/K11*11</f>
        <v>0.57762557077625565</v>
      </c>
      <c r="AC11" s="66">
        <f t="shared" ref="AC11:AC19" si="4">(N11-L11)/L11*100</f>
        <v>5.7427622211675367</v>
      </c>
    </row>
    <row r="12" spans="1:29" s="65" customFormat="1" ht="30.75" customHeight="1">
      <c r="A12" s="67" t="s">
        <v>25</v>
      </c>
      <c r="B12" s="67"/>
      <c r="C12" s="67"/>
      <c r="D12" s="68"/>
      <c r="E12" s="58">
        <v>895</v>
      </c>
      <c r="F12" s="59">
        <v>6042</v>
      </c>
      <c r="G12" s="58">
        <v>818</v>
      </c>
      <c r="H12" s="59">
        <v>5501</v>
      </c>
      <c r="I12" s="58">
        <v>653</v>
      </c>
      <c r="J12" s="59">
        <v>4459</v>
      </c>
      <c r="K12" s="60">
        <v>653</v>
      </c>
      <c r="L12" s="60">
        <v>4451</v>
      </c>
      <c r="M12" s="58">
        <v>690</v>
      </c>
      <c r="N12" s="58">
        <v>4701</v>
      </c>
      <c r="O12" s="61">
        <v>768</v>
      </c>
      <c r="P12" s="61">
        <v>5245</v>
      </c>
      <c r="Q12" s="59" t="s">
        <v>26</v>
      </c>
      <c r="R12" s="62" t="s">
        <v>27</v>
      </c>
      <c r="S12" s="63">
        <v>5.7</v>
      </c>
      <c r="T12" s="64">
        <v>5.6</v>
      </c>
      <c r="U12" s="63">
        <v>11.3</v>
      </c>
      <c r="V12" s="64">
        <v>11.6</v>
      </c>
      <c r="Z12" s="66">
        <f t="shared" si="2"/>
        <v>0</v>
      </c>
      <c r="AA12" s="66">
        <f t="shared" si="2"/>
        <v>-0.17941242431038351</v>
      </c>
      <c r="AB12" s="66">
        <f t="shared" si="3"/>
        <v>0.62327718223583461</v>
      </c>
      <c r="AC12" s="66">
        <f t="shared" si="4"/>
        <v>5.6167153448663223</v>
      </c>
    </row>
    <row r="13" spans="1:29" s="65" customFormat="1" ht="30.75" customHeight="1">
      <c r="A13" s="67" t="s">
        <v>28</v>
      </c>
      <c r="B13" s="67"/>
      <c r="C13" s="67"/>
      <c r="D13" s="68"/>
      <c r="E13" s="58">
        <v>346</v>
      </c>
      <c r="F13" s="59">
        <v>4737</v>
      </c>
      <c r="G13" s="58">
        <v>357</v>
      </c>
      <c r="H13" s="59">
        <v>4920</v>
      </c>
      <c r="I13" s="58">
        <v>321</v>
      </c>
      <c r="J13" s="59">
        <v>4397</v>
      </c>
      <c r="K13" s="60">
        <v>323</v>
      </c>
      <c r="L13" s="60">
        <v>4439</v>
      </c>
      <c r="M13" s="58">
        <v>338</v>
      </c>
      <c r="N13" s="58">
        <v>4570</v>
      </c>
      <c r="O13" s="61">
        <v>350</v>
      </c>
      <c r="P13" s="61">
        <v>4674</v>
      </c>
      <c r="Q13" s="69">
        <v>0.62305295950155759</v>
      </c>
      <c r="R13" s="69">
        <v>0.95519672503979991</v>
      </c>
      <c r="S13" s="63">
        <v>4.5999999999999996</v>
      </c>
      <c r="T13" s="64">
        <v>3</v>
      </c>
      <c r="U13" s="63">
        <v>3.6</v>
      </c>
      <c r="V13" s="64">
        <v>2.2999999999999998</v>
      </c>
      <c r="Z13" s="66">
        <f t="shared" si="2"/>
        <v>0.62305295950155759</v>
      </c>
      <c r="AA13" s="66">
        <f t="shared" si="2"/>
        <v>0.95519672503979991</v>
      </c>
      <c r="AB13" s="66">
        <f t="shared" si="3"/>
        <v>0.51083591331269351</v>
      </c>
      <c r="AC13" s="66">
        <f t="shared" si="4"/>
        <v>2.951115116017121</v>
      </c>
    </row>
    <row r="14" spans="1:29" s="65" customFormat="1" ht="30.75" customHeight="1">
      <c r="A14" s="67" t="s">
        <v>29</v>
      </c>
      <c r="B14" s="67"/>
      <c r="C14" s="67"/>
      <c r="D14" s="68"/>
      <c r="E14" s="58">
        <v>281</v>
      </c>
      <c r="F14" s="59">
        <v>8635</v>
      </c>
      <c r="G14" s="58">
        <v>282</v>
      </c>
      <c r="H14" s="59">
        <v>8754</v>
      </c>
      <c r="I14" s="58">
        <v>247</v>
      </c>
      <c r="J14" s="59">
        <v>8041</v>
      </c>
      <c r="K14" s="60">
        <v>253</v>
      </c>
      <c r="L14" s="60">
        <v>8143</v>
      </c>
      <c r="M14" s="58">
        <v>273</v>
      </c>
      <c r="N14" s="58">
        <v>8502</v>
      </c>
      <c r="O14" s="61">
        <v>283</v>
      </c>
      <c r="P14" s="61">
        <v>8712</v>
      </c>
      <c r="Q14" s="69">
        <v>2.42914979757085</v>
      </c>
      <c r="R14" s="69">
        <v>1.2684989429175499</v>
      </c>
      <c r="S14" s="63">
        <v>8.3000000000000007</v>
      </c>
      <c r="T14" s="64">
        <v>4.4000000000000004</v>
      </c>
      <c r="U14" s="63">
        <v>3.3</v>
      </c>
      <c r="V14" s="64">
        <v>2.5</v>
      </c>
      <c r="Z14" s="66">
        <f t="shared" si="2"/>
        <v>2.42914979757085</v>
      </c>
      <c r="AA14" s="66">
        <f t="shared" si="2"/>
        <v>1.2684989429175475</v>
      </c>
      <c r="AB14" s="66">
        <f t="shared" si="3"/>
        <v>0.86956521739130432</v>
      </c>
      <c r="AC14" s="66">
        <f t="shared" si="4"/>
        <v>4.4086945843055387</v>
      </c>
    </row>
    <row r="15" spans="1:29" s="65" customFormat="1" ht="30.75" customHeight="1">
      <c r="A15" s="67" t="s">
        <v>30</v>
      </c>
      <c r="B15" s="67"/>
      <c r="C15" s="67"/>
      <c r="D15" s="68"/>
      <c r="E15" s="58">
        <v>45</v>
      </c>
      <c r="F15" s="59">
        <v>3315</v>
      </c>
      <c r="G15" s="58">
        <v>46</v>
      </c>
      <c r="H15" s="59">
        <v>3337</v>
      </c>
      <c r="I15" s="58">
        <v>43</v>
      </c>
      <c r="J15" s="59">
        <v>2958</v>
      </c>
      <c r="K15" s="60">
        <v>45</v>
      </c>
      <c r="L15" s="60">
        <v>3078</v>
      </c>
      <c r="M15" s="58">
        <v>52</v>
      </c>
      <c r="N15" s="58">
        <v>3574</v>
      </c>
      <c r="O15" s="61">
        <v>56</v>
      </c>
      <c r="P15" s="61">
        <v>3916</v>
      </c>
      <c r="Q15" s="69">
        <v>4.6511627906976747</v>
      </c>
      <c r="R15" s="69">
        <v>4.056795131845842</v>
      </c>
      <c r="S15" s="63">
        <v>15.6</v>
      </c>
      <c r="T15" s="64">
        <v>16.100000000000001</v>
      </c>
      <c r="U15" s="63">
        <v>7.7</v>
      </c>
      <c r="V15" s="64">
        <v>9.6</v>
      </c>
      <c r="Z15" s="66">
        <f t="shared" si="2"/>
        <v>4.6511627906976747</v>
      </c>
      <c r="AA15" s="66">
        <f t="shared" si="2"/>
        <v>4.056795131845842</v>
      </c>
      <c r="AB15" s="66">
        <f t="shared" si="3"/>
        <v>1.7111111111111112</v>
      </c>
      <c r="AC15" s="66">
        <f t="shared" si="4"/>
        <v>16.114359974009098</v>
      </c>
    </row>
    <row r="16" spans="1:29" s="65" customFormat="1" ht="30.75" customHeight="1">
      <c r="A16" s="67" t="s">
        <v>31</v>
      </c>
      <c r="B16" s="67"/>
      <c r="C16" s="67"/>
      <c r="D16" s="68"/>
      <c r="E16" s="58">
        <v>31</v>
      </c>
      <c r="F16" s="59">
        <v>4486</v>
      </c>
      <c r="G16" s="58">
        <v>32</v>
      </c>
      <c r="H16" s="59">
        <v>4980</v>
      </c>
      <c r="I16" s="58">
        <v>37</v>
      </c>
      <c r="J16" s="59">
        <v>5754</v>
      </c>
      <c r="K16" s="60">
        <v>38</v>
      </c>
      <c r="L16" s="60">
        <v>5860</v>
      </c>
      <c r="M16" s="58">
        <v>38</v>
      </c>
      <c r="N16" s="58">
        <v>5797</v>
      </c>
      <c r="O16" s="61">
        <v>32</v>
      </c>
      <c r="P16" s="61">
        <v>4847</v>
      </c>
      <c r="Q16" s="69">
        <v>2.7027027027027026</v>
      </c>
      <c r="R16" s="69">
        <v>1.8421967327076814</v>
      </c>
      <c r="S16" s="64" t="s">
        <v>26</v>
      </c>
      <c r="T16" s="70" t="s">
        <v>32</v>
      </c>
      <c r="U16" s="70" t="s">
        <v>33</v>
      </c>
      <c r="V16" s="70" t="s">
        <v>34</v>
      </c>
      <c r="Z16" s="66">
        <f t="shared" si="2"/>
        <v>2.7027027027027026</v>
      </c>
      <c r="AA16" s="66">
        <f t="shared" si="2"/>
        <v>1.8421967327076814</v>
      </c>
      <c r="AB16" s="66">
        <f t="shared" si="3"/>
        <v>0</v>
      </c>
      <c r="AC16" s="66">
        <f t="shared" si="4"/>
        <v>-1.0750853242320819</v>
      </c>
    </row>
    <row r="17" spans="1:29" s="65" customFormat="1" ht="30.75" customHeight="1">
      <c r="A17" s="67" t="s">
        <v>35</v>
      </c>
      <c r="B17" s="67"/>
      <c r="C17" s="67"/>
      <c r="D17" s="68"/>
      <c r="E17" s="58">
        <v>8</v>
      </c>
      <c r="F17" s="59">
        <v>3013</v>
      </c>
      <c r="G17" s="58">
        <v>7</v>
      </c>
      <c r="H17" s="59">
        <v>2581</v>
      </c>
      <c r="I17" s="58">
        <v>6</v>
      </c>
      <c r="J17" s="59">
        <v>2268</v>
      </c>
      <c r="K17" s="60">
        <v>6</v>
      </c>
      <c r="L17" s="60">
        <v>2268</v>
      </c>
      <c r="M17" s="58">
        <v>7</v>
      </c>
      <c r="N17" s="58">
        <v>2548</v>
      </c>
      <c r="O17" s="61">
        <v>7</v>
      </c>
      <c r="P17" s="61">
        <v>2616</v>
      </c>
      <c r="Q17" s="59" t="s">
        <v>26</v>
      </c>
      <c r="R17" s="59" t="s">
        <v>26</v>
      </c>
      <c r="S17" s="63">
        <v>16.7</v>
      </c>
      <c r="T17" s="64">
        <v>12.3</v>
      </c>
      <c r="U17" s="64" t="s">
        <v>26</v>
      </c>
      <c r="V17" s="64">
        <v>2.7</v>
      </c>
      <c r="Z17" s="66">
        <f t="shared" si="2"/>
        <v>0</v>
      </c>
      <c r="AA17" s="66">
        <f t="shared" si="2"/>
        <v>0</v>
      </c>
      <c r="AB17" s="66">
        <f t="shared" si="3"/>
        <v>1.8333333333333333</v>
      </c>
      <c r="AC17" s="66">
        <f t="shared" si="4"/>
        <v>12.345679012345679</v>
      </c>
    </row>
    <row r="18" spans="1:29" s="65" customFormat="1" ht="30.75" customHeight="1">
      <c r="A18" s="67" t="s">
        <v>36</v>
      </c>
      <c r="B18" s="67"/>
      <c r="C18" s="67"/>
      <c r="D18" s="68"/>
      <c r="E18" s="58">
        <v>3</v>
      </c>
      <c r="F18" s="59">
        <v>2222</v>
      </c>
      <c r="G18" s="58">
        <v>2</v>
      </c>
      <c r="H18" s="59">
        <v>1439</v>
      </c>
      <c r="I18" s="58">
        <v>1</v>
      </c>
      <c r="J18" s="59">
        <v>936</v>
      </c>
      <c r="K18" s="60">
        <v>1</v>
      </c>
      <c r="L18" s="60">
        <v>936</v>
      </c>
      <c r="M18" s="58">
        <v>2</v>
      </c>
      <c r="N18" s="58">
        <v>1442</v>
      </c>
      <c r="O18" s="61">
        <v>2</v>
      </c>
      <c r="P18" s="61">
        <v>1449</v>
      </c>
      <c r="Q18" s="59" t="s">
        <v>26</v>
      </c>
      <c r="R18" s="59" t="s">
        <v>26</v>
      </c>
      <c r="S18" s="63">
        <v>100</v>
      </c>
      <c r="T18" s="64">
        <v>54.1</v>
      </c>
      <c r="U18" s="64" t="s">
        <v>26</v>
      </c>
      <c r="V18" s="64">
        <v>0.5</v>
      </c>
      <c r="Z18" s="66">
        <f t="shared" si="2"/>
        <v>0</v>
      </c>
      <c r="AA18" s="66">
        <f t="shared" si="2"/>
        <v>0</v>
      </c>
      <c r="AB18" s="66">
        <f t="shared" si="3"/>
        <v>11</v>
      </c>
      <c r="AC18" s="66">
        <f t="shared" si="4"/>
        <v>54.059829059829056</v>
      </c>
    </row>
    <row r="19" spans="1:29" s="65" customFormat="1" ht="30.75" customHeight="1">
      <c r="A19" s="71" t="s">
        <v>37</v>
      </c>
      <c r="B19" s="71"/>
      <c r="C19" s="71"/>
      <c r="D19" s="72"/>
      <c r="E19" s="58">
        <v>0</v>
      </c>
      <c r="F19" s="59" t="s">
        <v>26</v>
      </c>
      <c r="G19" s="59" t="s">
        <v>26</v>
      </c>
      <c r="H19" s="59" t="s">
        <v>26</v>
      </c>
      <c r="I19" s="59" t="s">
        <v>26</v>
      </c>
      <c r="J19" s="59" t="s">
        <v>26</v>
      </c>
      <c r="K19" s="59" t="s">
        <v>26</v>
      </c>
      <c r="L19" s="59" t="s">
        <v>26</v>
      </c>
      <c r="M19" s="59" t="s">
        <v>26</v>
      </c>
      <c r="N19" s="59" t="s">
        <v>26</v>
      </c>
      <c r="O19" s="61">
        <v>1</v>
      </c>
      <c r="P19" s="61">
        <v>1100</v>
      </c>
      <c r="Q19" s="59" t="s">
        <v>26</v>
      </c>
      <c r="R19" s="59" t="s">
        <v>26</v>
      </c>
      <c r="S19" s="64" t="s">
        <v>26</v>
      </c>
      <c r="T19" s="64" t="s">
        <v>26</v>
      </c>
      <c r="U19" s="64" t="s">
        <v>26</v>
      </c>
      <c r="V19" s="64" t="s">
        <v>26</v>
      </c>
      <c r="Z19" s="66" t="e">
        <f t="shared" si="2"/>
        <v>#VALUE!</v>
      </c>
      <c r="AA19" s="66" t="e">
        <f t="shared" si="2"/>
        <v>#VALUE!</v>
      </c>
      <c r="AB19" s="66" t="e">
        <f t="shared" si="3"/>
        <v>#VALUE!</v>
      </c>
      <c r="AC19" s="66" t="e">
        <f t="shared" si="4"/>
        <v>#VALUE!</v>
      </c>
    </row>
    <row r="20" spans="1:29" s="16" customFormat="1" ht="2.25" customHeight="1">
      <c r="A20" s="73"/>
      <c r="B20" s="74"/>
      <c r="C20" s="74"/>
      <c r="D20" s="74"/>
      <c r="E20" s="75"/>
      <c r="F20" s="75"/>
      <c r="G20" s="75"/>
      <c r="H20" s="75"/>
      <c r="I20" s="75"/>
      <c r="J20" s="75"/>
      <c r="K20" s="76"/>
      <c r="L20" s="76"/>
      <c r="M20" s="76"/>
      <c r="N20" s="75"/>
      <c r="O20" s="77"/>
      <c r="P20" s="77"/>
      <c r="Q20" s="75"/>
      <c r="R20" s="78"/>
      <c r="S20" s="78"/>
      <c r="T20" s="78"/>
      <c r="U20" s="78"/>
      <c r="V20" s="78"/>
    </row>
    <row r="21" spans="1:29" s="16" customFormat="1" ht="5.25" customHeight="1">
      <c r="A21" s="17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79"/>
      <c r="P21" s="79"/>
      <c r="Q21" s="17"/>
      <c r="R21" s="17"/>
      <c r="S21" s="17"/>
      <c r="T21" s="17"/>
      <c r="U21" s="17"/>
      <c r="V21" s="17"/>
    </row>
    <row r="22" spans="1:29" s="81" customFormat="1" ht="15" customHeight="1">
      <c r="A22" s="80"/>
      <c r="B22" s="80" t="s">
        <v>38</v>
      </c>
      <c r="C22" s="80"/>
      <c r="D22" s="80"/>
      <c r="E22" s="80"/>
      <c r="F22" s="80"/>
      <c r="G22" s="80"/>
      <c r="H22" s="80"/>
      <c r="I22" s="80"/>
      <c r="J22" s="80"/>
      <c r="K22" s="80"/>
      <c r="L22" s="80"/>
      <c r="M22" s="80"/>
      <c r="O22" s="79"/>
      <c r="P22" s="82"/>
      <c r="Q22" s="80"/>
      <c r="R22" s="80"/>
      <c r="S22" s="80"/>
      <c r="T22" s="80"/>
      <c r="U22" s="80"/>
      <c r="V22" s="80"/>
    </row>
    <row r="23" spans="1:29" s="81" customFormat="1" ht="54" customHeight="1">
      <c r="A23" s="80"/>
      <c r="B23" s="83" t="s">
        <v>39</v>
      </c>
      <c r="C23" s="80"/>
      <c r="D23" s="80"/>
      <c r="E23" s="80"/>
      <c r="F23" s="80"/>
      <c r="G23" s="80"/>
      <c r="H23" s="80"/>
      <c r="I23" s="80"/>
      <c r="J23" s="80"/>
      <c r="K23" s="80"/>
      <c r="L23" s="80"/>
      <c r="M23" s="80"/>
      <c r="N23" s="80"/>
      <c r="O23" s="79"/>
      <c r="P23" s="79"/>
      <c r="Q23" s="80"/>
      <c r="R23" s="80"/>
      <c r="S23" s="80"/>
      <c r="T23" s="80"/>
      <c r="U23" s="80"/>
      <c r="V23" s="80"/>
    </row>
  </sheetData>
  <mergeCells count="32">
    <mergeCell ref="A14:D14"/>
    <mergeCell ref="A15:D15"/>
    <mergeCell ref="A16:D16"/>
    <mergeCell ref="A17:D17"/>
    <mergeCell ref="A18:D18"/>
    <mergeCell ref="A19:D19"/>
    <mergeCell ref="Z6:AA6"/>
    <mergeCell ref="AB6:AC6"/>
    <mergeCell ref="A10:D10"/>
    <mergeCell ref="A11:D11"/>
    <mergeCell ref="A12:D12"/>
    <mergeCell ref="A13:D13"/>
    <mergeCell ref="Z5:AA5"/>
    <mergeCell ref="AB5:AC5"/>
    <mergeCell ref="E6:F6"/>
    <mergeCell ref="G6:H6"/>
    <mergeCell ref="I6:J6"/>
    <mergeCell ref="K6:L6"/>
    <mergeCell ref="M6:N6"/>
    <mergeCell ref="O6:P6"/>
    <mergeCell ref="Q6:R6"/>
    <mergeCell ref="S6:T6"/>
    <mergeCell ref="A4:D8"/>
    <mergeCell ref="Q4:V4"/>
    <mergeCell ref="E5:F5"/>
    <mergeCell ref="G5:H5"/>
    <mergeCell ref="I5:J5"/>
    <mergeCell ref="K5:L5"/>
    <mergeCell ref="M5:N5"/>
    <mergeCell ref="O5:P5"/>
    <mergeCell ref="Q5:V5"/>
    <mergeCell ref="U6:V6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T-12.2 (2)</vt:lpstr>
      <vt:lpstr>'T-12.2 (2)'!Print_Area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2018-10-31T03:15:27Z</dcterms:created>
  <dcterms:modified xsi:type="dcterms:W3CDTF">2018-10-31T03:15:40Z</dcterms:modified>
</cp:coreProperties>
</file>