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2.2" sheetId="1" r:id="rId1"/>
  </sheets>
  <definedNames>
    <definedName name="_xlnm.Print_Area" localSheetId="0">'T-2.2'!$A$1:$Q$34</definedName>
  </definedNames>
  <calcPr calcId="125725"/>
</workbook>
</file>

<file path=xl/calcChain.xml><?xml version="1.0" encoding="utf-8"?>
<calcChain xmlns="http://schemas.openxmlformats.org/spreadsheetml/2006/main">
  <c r="J31" i="1"/>
  <c r="F31"/>
  <c r="E31"/>
  <c r="J29"/>
  <c r="F29"/>
  <c r="E29"/>
  <c r="J28"/>
  <c r="F28"/>
  <c r="E28"/>
  <c r="J27"/>
  <c r="J25" s="1"/>
  <c r="F27"/>
  <c r="E27" s="1"/>
  <c r="J26"/>
  <c r="F26"/>
  <c r="E26" s="1"/>
  <c r="E25" s="1"/>
  <c r="M25"/>
  <c r="L25"/>
  <c r="K25"/>
  <c r="I25"/>
  <c r="H25"/>
  <c r="G25"/>
  <c r="J23"/>
  <c r="F23"/>
  <c r="E23" s="1"/>
  <c r="J22"/>
  <c r="F22"/>
  <c r="E22"/>
  <c r="J21"/>
  <c r="F21"/>
  <c r="E21"/>
  <c r="J20"/>
  <c r="J19" s="1"/>
  <c r="F20"/>
  <c r="E20" s="1"/>
  <c r="E19" s="1"/>
  <c r="M19"/>
  <c r="L19"/>
  <c r="K19"/>
  <c r="I19"/>
  <c r="H19"/>
  <c r="G19"/>
  <c r="J17"/>
  <c r="F17"/>
  <c r="E17" s="1"/>
  <c r="J16"/>
  <c r="F16"/>
  <c r="E16" s="1"/>
  <c r="J15"/>
  <c r="F15"/>
  <c r="E15" s="1"/>
  <c r="J14"/>
  <c r="F14"/>
  <c r="E14"/>
  <c r="M13"/>
  <c r="L13"/>
  <c r="K13"/>
  <c r="J13"/>
  <c r="I13"/>
  <c r="H13"/>
  <c r="G13"/>
  <c r="F13"/>
  <c r="E13" l="1"/>
  <c r="F25"/>
  <c r="F19"/>
</calcChain>
</file>

<file path=xl/sharedStrings.xml><?xml version="1.0" encoding="utf-8"?>
<sst xmlns="http://schemas.openxmlformats.org/spreadsheetml/2006/main" count="71" uniqueCount="42">
  <si>
    <t xml:space="preserve">ตาราง </t>
  </si>
  <si>
    <t>ประชากรอายุ 15 ปีขึ้นไป จำแนกตามสถานภาพแรงงาน เป็นรายไตรมาส พ.ศ. 2558 - 2561</t>
  </si>
  <si>
    <t>Table</t>
  </si>
  <si>
    <t>Population Aged 15 Years and Over by Labour Force Status and Quarterly: 2015 - 2018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</si>
  <si>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</si>
  <si>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</si>
  <si>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</si>
  <si>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</si>
  <si>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</si>
  <si>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</si>
  <si>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</si>
  <si>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กำลังแรงงานปัจจุบัน</t>
  </si>
  <si>
    <t>กำลังแรงงาน</t>
  </si>
  <si>
    <t>Current labour force</t>
  </si>
  <si>
    <t>ที่รอฤดูกาล</t>
  </si>
  <si>
    <t>ทำงานบ้าน</t>
  </si>
  <si>
    <t>รวม</t>
  </si>
  <si>
    <t>ผู้มีงานทำ</t>
  </si>
  <si>
    <t>ผู้ว่างงาน</t>
  </si>
  <si>
    <t xml:space="preserve">Seasonally inactive </t>
  </si>
  <si>
    <t>Household</t>
  </si>
  <si>
    <t>เรียนหนังสือ</t>
  </si>
  <si>
    <t>อื่นๆ</t>
  </si>
  <si>
    <t>Total</t>
  </si>
  <si>
    <t>Employed</t>
  </si>
  <si>
    <t>Unemployed</t>
  </si>
  <si>
    <t>labour force</t>
  </si>
  <si>
    <t>work</t>
  </si>
  <si>
    <t>Studies</t>
  </si>
  <si>
    <t>Others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</si>
  <si>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</si>
  <si>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</si>
  <si>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</si>
  <si>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</si>
  <si>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</si>
  <si>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</si>
  <si>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</si>
  <si>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</si>
  <si>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          ไตรมาสที่ 1</t>
  </si>
  <si>
    <t>-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</si>
  <si>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</si>
  <si>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 xml:space="preserve">       Source: The  Labour Force Survey: 2015 - 2018 , Provincial level ,  National Statistical Office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</si>
</sst>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#,##0\ \ \ \ \ ;\-#,##0\ \ \ \ \ "/>
    <numFmt numFmtId="165" formatCode="#,##0.0"/>
    <numFmt numFmtId="166" formatCode="#,##0\ \ \ \ \ \ ;\-#,##0\ \ \ \ \ \ "/>
    <numFmt numFmtId="167" formatCode="#,##0.0\ \ \ \ \ \ ;\-#,##0.0\ \ \ \ \ \ "/>
    <numFmt numFmtId="168" formatCode="#,##0\ \ \ \ \ \ \ \ \ ;\-#,##0\ \ \ \ \ \ \ \ \ "/>
    <numFmt numFmtId="169" formatCode="#,##0.0\ \ \ \ \ ;\-#,##0.0\ \ \ \ \ ;\-\ \ \ \ \ "/>
    <numFmt numFmtId="170" formatCode="#,##0.0\ \ \ \ \ \ \ ;\-#,##0.0\ \ \ \ \ \ \ \ "/>
    <numFmt numFmtId="171" formatCode="#,##0.0\ \ \ \ \ \ \ ;\-#,##0.0\ \ \ \ \ \ \ 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9">
    <xf numFmtId="0" fontId="0" fillId="0" borderId="0"/>
    <xf numFmtId="43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horizontal="center" shrinkToFit="1"/>
    </xf>
    <xf numFmtId="0" fontId="6" fillId="0" borderId="2" xfId="0" applyFont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0" xfId="0" applyFont="1" applyAlignme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6" fillId="0" borderId="6" xfId="0" applyFont="1" applyBorder="1" applyAlignment="1">
      <alignment horizontal="center" shrinkToFit="1"/>
    </xf>
    <xf numFmtId="0" fontId="6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8" xfId="0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4" xfId="0" applyFont="1" applyBorder="1" applyAlignment="1">
      <alignment horizontal="center" vertical="top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/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164" fontId="6" fillId="0" borderId="13" xfId="0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/>
    <xf numFmtId="0" fontId="8" fillId="0" borderId="0" xfId="0" applyFont="1"/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7" xfId="0" applyNumberFormat="1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5" fontId="2" fillId="0" borderId="0" xfId="0" applyNumberFormat="1" applyFont="1" applyAlignment="1">
      <alignment horizontal="right"/>
    </xf>
    <xf numFmtId="0" fontId="6" fillId="0" borderId="10" xfId="0" applyFont="1" applyBorder="1" applyAlignment="1"/>
    <xf numFmtId="0" fontId="6" fillId="0" borderId="11" xfId="0" applyFont="1" applyBorder="1" applyAlignment="1"/>
    <xf numFmtId="164" fontId="6" fillId="0" borderId="14" xfId="0" applyNumberFormat="1" applyFont="1" applyBorder="1" applyAlignment="1">
      <alignment horizontal="right"/>
    </xf>
    <xf numFmtId="0" fontId="6" fillId="0" borderId="9" xfId="0" applyFont="1" applyBorder="1"/>
    <xf numFmtId="0" fontId="6" fillId="0" borderId="10" xfId="0" applyFont="1" applyBorder="1"/>
    <xf numFmtId="166" fontId="6" fillId="0" borderId="0" xfId="0" applyNumberFormat="1" applyFont="1" applyBorder="1" applyAlignment="1"/>
    <xf numFmtId="167" fontId="6" fillId="0" borderId="0" xfId="0" applyNumberFormat="1" applyFont="1" applyBorder="1"/>
    <xf numFmtId="166" fontId="6" fillId="0" borderId="0" xfId="0" applyNumberFormat="1" applyFont="1" applyBorder="1"/>
    <xf numFmtId="168" fontId="6" fillId="0" borderId="0" xfId="0" applyNumberFormat="1" applyFont="1" applyBorder="1"/>
    <xf numFmtId="169" fontId="6" fillId="0" borderId="0" xfId="0" applyNumberFormat="1" applyFont="1" applyBorder="1" applyAlignment="1">
      <alignment horizontal="right" indent="2"/>
    </xf>
    <xf numFmtId="170" fontId="6" fillId="0" borderId="0" xfId="0" applyNumberFormat="1" applyFont="1" applyBorder="1" applyAlignment="1"/>
    <xf numFmtId="170" fontId="6" fillId="0" borderId="0" xfId="0" applyNumberFormat="1" applyFont="1" applyBorder="1"/>
    <xf numFmtId="171" fontId="6" fillId="0" borderId="0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</cellXfs>
  <cellStyles count="449">
    <cellStyle name="Comma 2" xfId="1"/>
    <cellStyle name="Normal 2" xfId="2"/>
    <cellStyle name="เครื่องหมายจุลภาค 10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0" xfId="16"/>
    <cellStyle name="เครื่องหมายจุลภาค 2 21" xfId="17"/>
    <cellStyle name="เครื่องหมายจุลภาค 2 22" xfId="18"/>
    <cellStyle name="เครื่องหมายจุลภาค 2 23" xfId="19"/>
    <cellStyle name="เครื่องหมายจุลภาค 2 24" xfId="20"/>
    <cellStyle name="เครื่องหมายจุลภาค 2 25" xfId="21"/>
    <cellStyle name="เครื่องหมายจุลภาค 2 26" xfId="22"/>
    <cellStyle name="เครื่องหมายจุลภาค 2 27" xfId="23"/>
    <cellStyle name="เครื่องหมายจุลภาค 2 28" xfId="24"/>
    <cellStyle name="เครื่องหมายจุลภาค 2 29" xfId="25"/>
    <cellStyle name="เครื่องหมายจุลภาค 2 3" xfId="26"/>
    <cellStyle name="เครื่องหมายจุลภาค 2 30" xfId="27"/>
    <cellStyle name="เครื่องหมายจุลภาค 2 31" xfId="28"/>
    <cellStyle name="เครื่องหมายจุลภาค 2 32" xfId="29"/>
    <cellStyle name="เครื่องหมายจุลภาค 2 33" xfId="30"/>
    <cellStyle name="เครื่องหมายจุลภาค 2 34" xfId="31"/>
    <cellStyle name="เครื่องหมายจุลภาค 2 35" xfId="32"/>
    <cellStyle name="เครื่องหมายจุลภาค 2 36" xfId="33"/>
    <cellStyle name="เครื่องหมายจุลภาค 2 37" xfId="34"/>
    <cellStyle name="เครื่องหมายจุลภาค 2 38" xfId="35"/>
    <cellStyle name="เครื่องหมายจุลภาค 2 39" xfId="36"/>
    <cellStyle name="เครื่องหมายจุลภาค 2 4" xfId="37"/>
    <cellStyle name="เครื่องหมายจุลภาค 2 40" xfId="38"/>
    <cellStyle name="เครื่องหมายจุลภาค 2 41" xfId="39"/>
    <cellStyle name="เครื่องหมายจุลภาค 2 42" xfId="40"/>
    <cellStyle name="เครื่องหมายจุลภาค 2 43" xfId="41"/>
    <cellStyle name="เครื่องหมายจุลภาค 2 44" xfId="42"/>
    <cellStyle name="เครื่องหมายจุลภาค 2 45" xfId="43"/>
    <cellStyle name="เครื่องหมายจุลภาค 2 5" xfId="44"/>
    <cellStyle name="เครื่องหมายจุลภาค 2 6" xfId="45"/>
    <cellStyle name="เครื่องหมายจุลภาค 2 7" xfId="46"/>
    <cellStyle name="เครื่องหมายจุลภาค 2 8" xfId="47"/>
    <cellStyle name="เครื่องหมายจุลภาค 2 9" xfId="48"/>
    <cellStyle name="เครื่องหมายจุลภาค 3" xfId="49"/>
    <cellStyle name="เครื่องหมายจุลภาค 3 10" xfId="50"/>
    <cellStyle name="เครื่องหมายจุลภาค 3 11" xfId="51"/>
    <cellStyle name="เครื่องหมายจุลภาค 3 12" xfId="52"/>
    <cellStyle name="เครื่องหมายจุลภาค 3 13" xfId="53"/>
    <cellStyle name="เครื่องหมายจุลภาค 3 14" xfId="54"/>
    <cellStyle name="เครื่องหมายจุลภาค 3 15" xfId="55"/>
    <cellStyle name="เครื่องหมายจุลภาค 3 16" xfId="56"/>
    <cellStyle name="เครื่องหมายจุลภาค 3 17" xfId="57"/>
    <cellStyle name="เครื่องหมายจุลภาค 3 18" xfId="58"/>
    <cellStyle name="เครื่องหมายจุลภาค 3 19" xfId="59"/>
    <cellStyle name="เครื่องหมายจุลภาค 3 2" xfId="60"/>
    <cellStyle name="เครื่องหมายจุลภาค 3 20" xfId="61"/>
    <cellStyle name="เครื่องหมายจุลภาค 3 21" xfId="62"/>
    <cellStyle name="เครื่องหมายจุลภาค 3 22" xfId="63"/>
    <cellStyle name="เครื่องหมายจุลภาค 3 23" xfId="64"/>
    <cellStyle name="เครื่องหมายจุลภาค 3 24" xfId="65"/>
    <cellStyle name="เครื่องหมายจุลภาค 3 25" xfId="66"/>
    <cellStyle name="เครื่องหมายจุลภาค 3 26" xfId="67"/>
    <cellStyle name="เครื่องหมายจุลภาค 3 27" xfId="68"/>
    <cellStyle name="เครื่องหมายจุลภาค 3 28" xfId="69"/>
    <cellStyle name="เครื่องหมายจุลภาค 3 29" xfId="70"/>
    <cellStyle name="เครื่องหมายจุลภาค 3 3" xfId="71"/>
    <cellStyle name="เครื่องหมายจุลภาค 3 30" xfId="72"/>
    <cellStyle name="เครื่องหมายจุลภาค 3 31" xfId="73"/>
    <cellStyle name="เครื่องหมายจุลภาค 3 32" xfId="74"/>
    <cellStyle name="เครื่องหมายจุลภาค 3 33" xfId="75"/>
    <cellStyle name="เครื่องหมายจุลภาค 3 34" xfId="76"/>
    <cellStyle name="เครื่องหมายจุลภาค 3 35" xfId="77"/>
    <cellStyle name="เครื่องหมายจุลภาค 3 36" xfId="78"/>
    <cellStyle name="เครื่องหมายจุลภาค 3 37" xfId="79"/>
    <cellStyle name="เครื่องหมายจุลภาค 3 38" xfId="80"/>
    <cellStyle name="เครื่องหมายจุลภาค 3 39" xfId="81"/>
    <cellStyle name="เครื่องหมายจุลภาค 3 4" xfId="82"/>
    <cellStyle name="เครื่องหมายจุลภาค 3 40" xfId="83"/>
    <cellStyle name="เครื่องหมายจุลภาค 3 41" xfId="84"/>
    <cellStyle name="เครื่องหมายจุลภาค 3 42" xfId="85"/>
    <cellStyle name="เครื่องหมายจุลภาค 3 43" xfId="86"/>
    <cellStyle name="เครื่องหมายจุลภาค 3 44" xfId="87"/>
    <cellStyle name="เครื่องหมายจุลภาค 3 45" xfId="88"/>
    <cellStyle name="เครื่องหมายจุลภาค 3 46" xfId="89"/>
    <cellStyle name="เครื่องหมายจุลภาค 3 47" xfId="90"/>
    <cellStyle name="เครื่องหมายจุลภาค 3 5" xfId="91"/>
    <cellStyle name="เครื่องหมายจุลภาค 3 6" xfId="92"/>
    <cellStyle name="เครื่องหมายจุลภาค 3 7" xfId="93"/>
    <cellStyle name="เครื่องหมายจุลภาค 3 8" xfId="94"/>
    <cellStyle name="เครื่องหมายจุลภาค 3 9" xfId="95"/>
    <cellStyle name="เครื่องหมายจุลภาค 4" xfId="96"/>
    <cellStyle name="เครื่องหมายจุลภาค 4 10" xfId="97"/>
    <cellStyle name="เครื่องหมายจุลภาค 4 11" xfId="98"/>
    <cellStyle name="เครื่องหมายจุลภาค 4 12" xfId="99"/>
    <cellStyle name="เครื่องหมายจุลภาค 4 13" xfId="100"/>
    <cellStyle name="เครื่องหมายจุลภาค 4 14" xfId="101"/>
    <cellStyle name="เครื่องหมายจุลภาค 4 15" xfId="102"/>
    <cellStyle name="เครื่องหมายจุลภาค 4 16" xfId="103"/>
    <cellStyle name="เครื่องหมายจุลภาค 4 17" xfId="104"/>
    <cellStyle name="เครื่องหมายจุลภาค 4 18" xfId="105"/>
    <cellStyle name="เครื่องหมายจุลภาค 4 19" xfId="106"/>
    <cellStyle name="เครื่องหมายจุลภาค 4 2" xfId="107"/>
    <cellStyle name="เครื่องหมายจุลภาค 4 20" xfId="108"/>
    <cellStyle name="เครื่องหมายจุลภาค 4 21" xfId="109"/>
    <cellStyle name="เครื่องหมายจุลภาค 4 22" xfId="110"/>
    <cellStyle name="เครื่องหมายจุลภาค 4 23" xfId="111"/>
    <cellStyle name="เครื่องหมายจุลภาค 4 24" xfId="112"/>
    <cellStyle name="เครื่องหมายจุลภาค 4 25" xfId="113"/>
    <cellStyle name="เครื่องหมายจุลภาค 4 26" xfId="114"/>
    <cellStyle name="เครื่องหมายจุลภาค 4 27" xfId="115"/>
    <cellStyle name="เครื่องหมายจุลภาค 4 28" xfId="116"/>
    <cellStyle name="เครื่องหมายจุลภาค 4 29" xfId="117"/>
    <cellStyle name="เครื่องหมายจุลภาค 4 3" xfId="118"/>
    <cellStyle name="เครื่องหมายจุลภาค 4 30" xfId="119"/>
    <cellStyle name="เครื่องหมายจุลภาค 4 31" xfId="120"/>
    <cellStyle name="เครื่องหมายจุลภาค 4 32" xfId="121"/>
    <cellStyle name="เครื่องหมายจุลภาค 4 33" xfId="122"/>
    <cellStyle name="เครื่องหมายจุลภาค 4 34" xfId="123"/>
    <cellStyle name="เครื่องหมายจุลภาค 4 35" xfId="124"/>
    <cellStyle name="เครื่องหมายจุลภาค 4 36" xfId="125"/>
    <cellStyle name="เครื่องหมายจุลภาค 4 37" xfId="126"/>
    <cellStyle name="เครื่องหมายจุลภาค 4 38" xfId="127"/>
    <cellStyle name="เครื่องหมายจุลภาค 4 39" xfId="128"/>
    <cellStyle name="เครื่องหมายจุลภาค 4 4" xfId="129"/>
    <cellStyle name="เครื่องหมายจุลภาค 4 40" xfId="130"/>
    <cellStyle name="เครื่องหมายจุลภาค 4 41" xfId="131"/>
    <cellStyle name="เครื่องหมายจุลภาค 4 42" xfId="132"/>
    <cellStyle name="เครื่องหมายจุลภาค 4 43" xfId="133"/>
    <cellStyle name="เครื่องหมายจุลภาค 4 44" xfId="134"/>
    <cellStyle name="เครื่องหมายจุลภาค 4 45" xfId="135"/>
    <cellStyle name="เครื่องหมายจุลภาค 4 46" xfId="136"/>
    <cellStyle name="เครื่องหมายจุลภาค 4 47" xfId="137"/>
    <cellStyle name="เครื่องหมายจุลภาค 4 48" xfId="138"/>
    <cellStyle name="เครื่องหมายจุลภาค 4 49" xfId="139"/>
    <cellStyle name="เครื่องหมายจุลภาค 4 5" xfId="140"/>
    <cellStyle name="เครื่องหมายจุลภาค 4 50" xfId="141"/>
    <cellStyle name="เครื่องหมายจุลภาค 4 51" xfId="142"/>
    <cellStyle name="เครื่องหมายจุลภาค 4 52" xfId="143"/>
    <cellStyle name="เครื่องหมายจุลภาค 4 53" xfId="144"/>
    <cellStyle name="เครื่องหมายจุลภาค 4 54" xfId="145"/>
    <cellStyle name="เครื่องหมายจุลภาค 4 55" xfId="146"/>
    <cellStyle name="เครื่องหมายจุลภาค 4 56" xfId="147"/>
    <cellStyle name="เครื่องหมายจุลภาค 4 57" xfId="148"/>
    <cellStyle name="เครื่องหมายจุลภาค 4 58" xfId="149"/>
    <cellStyle name="เครื่องหมายจุลภาค 4 59" xfId="150"/>
    <cellStyle name="เครื่องหมายจุลภาค 4 6" xfId="151"/>
    <cellStyle name="เครื่องหมายจุลภาค 4 60" xfId="152"/>
    <cellStyle name="เครื่องหมายจุลภาค 4 61" xfId="153"/>
    <cellStyle name="เครื่องหมายจุลภาค 4 62" xfId="154"/>
    <cellStyle name="เครื่องหมายจุลภาค 4 63" xfId="155"/>
    <cellStyle name="เครื่องหมายจุลภาค 4 64" xfId="156"/>
    <cellStyle name="เครื่องหมายจุลภาค 4 65" xfId="157"/>
    <cellStyle name="เครื่องหมายจุลภาค 4 66" xfId="158"/>
    <cellStyle name="เครื่องหมายจุลภาค 4 67" xfId="159"/>
    <cellStyle name="เครื่องหมายจุลภาค 4 68" xfId="160"/>
    <cellStyle name="เครื่องหมายจุลภาค 4 69" xfId="161"/>
    <cellStyle name="เครื่องหมายจุลภาค 4 7" xfId="162"/>
    <cellStyle name="เครื่องหมายจุลภาค 4 70" xfId="163"/>
    <cellStyle name="เครื่องหมายจุลภาค 4 71" xfId="164"/>
    <cellStyle name="เครื่องหมายจุลภาค 4 72" xfId="165"/>
    <cellStyle name="เครื่องหมายจุลภาค 4 73" xfId="166"/>
    <cellStyle name="เครื่องหมายจุลภาค 4 74" xfId="167"/>
    <cellStyle name="เครื่องหมายจุลภาค 4 75" xfId="168"/>
    <cellStyle name="เครื่องหมายจุลภาค 4 76" xfId="169"/>
    <cellStyle name="เครื่องหมายจุลภาค 4 8" xfId="170"/>
    <cellStyle name="เครื่องหมายจุลภาค 4 9" xfId="171"/>
    <cellStyle name="เครื่องหมายจุลภาค 5" xfId="172"/>
    <cellStyle name="เครื่องหมายจุลภาค 6" xfId="173"/>
    <cellStyle name="เครื่องหมายจุลภาค 7" xfId="174"/>
    <cellStyle name="เครื่องหมายจุลภาค 7 10" xfId="175"/>
    <cellStyle name="เครื่องหมายจุลภาค 7 11" xfId="176"/>
    <cellStyle name="เครื่องหมายจุลภาค 7 12" xfId="177"/>
    <cellStyle name="เครื่องหมายจุลภาค 7 2" xfId="178"/>
    <cellStyle name="เครื่องหมายจุลภาค 7 3" xfId="179"/>
    <cellStyle name="เครื่องหมายจุลภาค 7 4" xfId="180"/>
    <cellStyle name="เครื่องหมายจุลภาค 7 5" xfId="181"/>
    <cellStyle name="เครื่องหมายจุลภาค 7 6" xfId="182"/>
    <cellStyle name="เครื่องหมายจุลภาค 7 7" xfId="183"/>
    <cellStyle name="เครื่องหมายจุลภาค 7 8" xfId="184"/>
    <cellStyle name="เครื่องหมายจุลภาค 7 9" xfId="185"/>
    <cellStyle name="เครื่องหมายจุลภาค 8" xfId="186"/>
    <cellStyle name="เครื่องหมายจุลภาค 9" xfId="187"/>
    <cellStyle name="ปกติ" xfId="0" builtinId="0"/>
    <cellStyle name="ปกติ 10" xfId="188"/>
    <cellStyle name="ปกติ 10 10" xfId="189"/>
    <cellStyle name="ปกติ 10 11" xfId="190"/>
    <cellStyle name="ปกติ 10 12" xfId="191"/>
    <cellStyle name="ปกติ 10 13" xfId="192"/>
    <cellStyle name="ปกติ 10 14" xfId="193"/>
    <cellStyle name="ปกติ 10 15" xfId="194"/>
    <cellStyle name="ปกติ 10 16" xfId="195"/>
    <cellStyle name="ปกติ 10 17" xfId="196"/>
    <cellStyle name="ปกติ 10 18" xfId="197"/>
    <cellStyle name="ปกติ 10 2" xfId="198"/>
    <cellStyle name="ปกติ 10 3" xfId="199"/>
    <cellStyle name="ปกติ 10 4" xfId="200"/>
    <cellStyle name="ปกติ 10 5" xfId="201"/>
    <cellStyle name="ปกติ 10 6" xfId="202"/>
    <cellStyle name="ปกติ 10 7" xfId="203"/>
    <cellStyle name="ปกติ 10 8" xfId="204"/>
    <cellStyle name="ปกติ 10 9" xfId="205"/>
    <cellStyle name="ปกติ 109" xfId="206"/>
    <cellStyle name="ปกติ 11" xfId="207"/>
    <cellStyle name="ปกติ 11 10" xfId="208"/>
    <cellStyle name="ปกติ 11 11" xfId="209"/>
    <cellStyle name="ปกติ 11 12" xfId="210"/>
    <cellStyle name="ปกติ 11 13" xfId="211"/>
    <cellStyle name="ปกติ 11 14" xfId="212"/>
    <cellStyle name="ปกติ 11 15" xfId="213"/>
    <cellStyle name="ปกติ 11 16" xfId="214"/>
    <cellStyle name="ปกติ 11 17" xfId="215"/>
    <cellStyle name="ปกติ 11 18" xfId="216"/>
    <cellStyle name="ปกติ 11 2" xfId="217"/>
    <cellStyle name="ปกติ 11 3" xfId="218"/>
    <cellStyle name="ปกติ 11 4" xfId="219"/>
    <cellStyle name="ปกติ 11 5" xfId="220"/>
    <cellStyle name="ปกติ 11 6" xfId="221"/>
    <cellStyle name="ปกติ 11 7" xfId="222"/>
    <cellStyle name="ปกติ 11 8" xfId="223"/>
    <cellStyle name="ปกติ 11 9" xfId="224"/>
    <cellStyle name="ปกติ 112" xfId="225"/>
    <cellStyle name="ปกติ 12 10" xfId="226"/>
    <cellStyle name="ปกติ 12 11" xfId="227"/>
    <cellStyle name="ปกติ 12 12" xfId="228"/>
    <cellStyle name="ปกติ 12 13" xfId="229"/>
    <cellStyle name="ปกติ 12 14" xfId="230"/>
    <cellStyle name="ปกติ 12 15" xfId="231"/>
    <cellStyle name="ปกติ 12 16" xfId="232"/>
    <cellStyle name="ปกติ 12 17" xfId="233"/>
    <cellStyle name="ปกติ 12 18" xfId="234"/>
    <cellStyle name="ปกติ 12 2" xfId="235"/>
    <cellStyle name="ปกติ 12 3" xfId="236"/>
    <cellStyle name="ปกติ 12 4" xfId="237"/>
    <cellStyle name="ปกติ 12 5" xfId="238"/>
    <cellStyle name="ปกติ 12 6" xfId="239"/>
    <cellStyle name="ปกติ 12 7" xfId="240"/>
    <cellStyle name="ปกติ 12 8" xfId="241"/>
    <cellStyle name="ปกติ 12 9" xfId="242"/>
    <cellStyle name="ปกติ 13" xfId="243"/>
    <cellStyle name="ปกติ 14" xfId="244"/>
    <cellStyle name="ปกติ 14 10" xfId="245"/>
    <cellStyle name="ปกติ 14 11" xfId="246"/>
    <cellStyle name="ปกติ 14 12" xfId="247"/>
    <cellStyle name="ปกติ 14 13" xfId="248"/>
    <cellStyle name="ปกติ 14 14" xfId="249"/>
    <cellStyle name="ปกติ 14 15" xfId="250"/>
    <cellStyle name="ปกติ 14 16" xfId="251"/>
    <cellStyle name="ปกติ 14 17" xfId="252"/>
    <cellStyle name="ปกติ 14 18" xfId="253"/>
    <cellStyle name="ปกติ 14 2" xfId="254"/>
    <cellStyle name="ปกติ 14 3" xfId="255"/>
    <cellStyle name="ปกติ 14 4" xfId="256"/>
    <cellStyle name="ปกติ 14 5" xfId="257"/>
    <cellStyle name="ปกติ 14 6" xfId="258"/>
    <cellStyle name="ปกติ 14 7" xfId="259"/>
    <cellStyle name="ปกติ 14 8" xfId="260"/>
    <cellStyle name="ปกติ 14 9" xfId="261"/>
    <cellStyle name="ปกติ 15" xfId="262"/>
    <cellStyle name="ปกติ 16" xfId="263"/>
    <cellStyle name="ปกติ 17" xfId="264"/>
    <cellStyle name="ปกติ 17 10" xfId="265"/>
    <cellStyle name="ปกติ 17 11" xfId="266"/>
    <cellStyle name="ปกติ 17 2" xfId="267"/>
    <cellStyle name="ปกติ 17 3" xfId="268"/>
    <cellStyle name="ปกติ 17 4" xfId="269"/>
    <cellStyle name="ปกติ 17 5" xfId="270"/>
    <cellStyle name="ปกติ 17 6" xfId="271"/>
    <cellStyle name="ปกติ 17 7" xfId="272"/>
    <cellStyle name="ปกติ 17 8" xfId="273"/>
    <cellStyle name="ปกติ 17 9" xfId="274"/>
    <cellStyle name="ปกติ 18" xfId="275"/>
    <cellStyle name="ปกติ 18 10" xfId="276"/>
    <cellStyle name="ปกติ 18 11" xfId="277"/>
    <cellStyle name="ปกติ 18 2" xfId="278"/>
    <cellStyle name="ปกติ 18 3" xfId="279"/>
    <cellStyle name="ปกติ 18 4" xfId="280"/>
    <cellStyle name="ปกติ 18 5" xfId="281"/>
    <cellStyle name="ปกติ 18 6" xfId="282"/>
    <cellStyle name="ปกติ 18 7" xfId="283"/>
    <cellStyle name="ปกติ 18 8" xfId="284"/>
    <cellStyle name="ปกติ 18 9" xfId="285"/>
    <cellStyle name="ปกติ 19" xfId="286"/>
    <cellStyle name="ปกติ 19 10" xfId="287"/>
    <cellStyle name="ปกติ 19 11" xfId="288"/>
    <cellStyle name="ปกติ 19 2" xfId="289"/>
    <cellStyle name="ปกติ 19 3" xfId="290"/>
    <cellStyle name="ปกติ 19 4" xfId="291"/>
    <cellStyle name="ปกติ 19 5" xfId="292"/>
    <cellStyle name="ปกติ 19 6" xfId="293"/>
    <cellStyle name="ปกติ 19 7" xfId="294"/>
    <cellStyle name="ปกติ 19 8" xfId="295"/>
    <cellStyle name="ปกติ 19 9" xfId="296"/>
    <cellStyle name="ปกติ 2" xfId="297"/>
    <cellStyle name="ปกติ 20" xfId="298"/>
    <cellStyle name="ปกติ 21" xfId="299"/>
    <cellStyle name="ปกติ 22" xfId="300"/>
    <cellStyle name="ปกติ 23" xfId="301"/>
    <cellStyle name="ปกติ 24" xfId="302"/>
    <cellStyle name="ปกติ 25" xfId="303"/>
    <cellStyle name="ปกติ 26" xfId="304"/>
    <cellStyle name="ปกติ 27" xfId="305"/>
    <cellStyle name="ปกติ 28" xfId="306"/>
    <cellStyle name="ปกติ 29" xfId="307"/>
    <cellStyle name="ปกติ 3" xfId="308"/>
    <cellStyle name="ปกติ 3 10" xfId="309"/>
    <cellStyle name="ปกติ 3 11" xfId="310"/>
    <cellStyle name="ปกติ 3 12" xfId="311"/>
    <cellStyle name="ปกติ 3 13" xfId="312"/>
    <cellStyle name="ปกติ 3 14" xfId="313"/>
    <cellStyle name="ปกติ 3 15" xfId="314"/>
    <cellStyle name="ปกติ 3 16" xfId="315"/>
    <cellStyle name="ปกติ 3 17" xfId="316"/>
    <cellStyle name="ปกติ 3 18" xfId="317"/>
    <cellStyle name="ปกติ 3 2" xfId="318"/>
    <cellStyle name="ปกติ 3 3" xfId="319"/>
    <cellStyle name="ปกติ 3 4" xfId="320"/>
    <cellStyle name="ปกติ 3 5" xfId="321"/>
    <cellStyle name="ปกติ 3 6" xfId="322"/>
    <cellStyle name="ปกติ 3 7" xfId="323"/>
    <cellStyle name="ปกติ 3 8" xfId="324"/>
    <cellStyle name="ปกติ 3 9" xfId="325"/>
    <cellStyle name="ปกติ 30" xfId="326"/>
    <cellStyle name="ปกติ 31" xfId="327"/>
    <cellStyle name="ปกติ 32" xfId="328"/>
    <cellStyle name="ปกติ 33" xfId="329"/>
    <cellStyle name="ปกติ 36" xfId="330"/>
    <cellStyle name="ปกติ 37" xfId="331"/>
    <cellStyle name="ปกติ 38" xfId="332"/>
    <cellStyle name="ปกติ 39" xfId="333"/>
    <cellStyle name="ปกติ 4" xfId="334"/>
    <cellStyle name="ปกติ 4 10" xfId="335"/>
    <cellStyle name="ปกติ 4 11" xfId="336"/>
    <cellStyle name="ปกติ 4 12" xfId="337"/>
    <cellStyle name="ปกติ 4 13" xfId="338"/>
    <cellStyle name="ปกติ 4 14" xfId="339"/>
    <cellStyle name="ปกติ 4 15" xfId="340"/>
    <cellStyle name="ปกติ 4 16" xfId="341"/>
    <cellStyle name="ปกติ 4 17" xfId="342"/>
    <cellStyle name="ปกติ 4 18" xfId="343"/>
    <cellStyle name="ปกติ 4 2" xfId="344"/>
    <cellStyle name="ปกติ 4 3" xfId="345"/>
    <cellStyle name="ปกติ 4 4" xfId="346"/>
    <cellStyle name="ปกติ 4 5" xfId="347"/>
    <cellStyle name="ปกติ 4 6" xfId="348"/>
    <cellStyle name="ปกติ 4 7" xfId="349"/>
    <cellStyle name="ปกติ 4 8" xfId="350"/>
    <cellStyle name="ปกติ 4 9" xfId="351"/>
    <cellStyle name="ปกติ 40" xfId="352"/>
    <cellStyle name="ปกติ 41" xfId="353"/>
    <cellStyle name="ปกติ 42" xfId="354"/>
    <cellStyle name="ปกติ 43" xfId="355"/>
    <cellStyle name="ปกติ 44" xfId="356"/>
    <cellStyle name="ปกติ 45" xfId="357"/>
    <cellStyle name="ปกติ 46" xfId="358"/>
    <cellStyle name="ปกติ 47" xfId="359"/>
    <cellStyle name="ปกติ 5" xfId="360"/>
    <cellStyle name="ปกติ 5 10" xfId="361"/>
    <cellStyle name="ปกติ 5 11" xfId="362"/>
    <cellStyle name="ปกติ 5 12" xfId="363"/>
    <cellStyle name="ปกติ 5 13" xfId="364"/>
    <cellStyle name="ปกติ 5 14" xfId="365"/>
    <cellStyle name="ปกติ 5 15" xfId="366"/>
    <cellStyle name="ปกติ 5 16" xfId="367"/>
    <cellStyle name="ปกติ 5 17" xfId="368"/>
    <cellStyle name="ปกติ 5 18" xfId="369"/>
    <cellStyle name="ปกติ 5 2" xfId="370"/>
    <cellStyle name="ปกติ 5 3" xfId="371"/>
    <cellStyle name="ปกติ 5 4" xfId="372"/>
    <cellStyle name="ปกติ 5 5" xfId="373"/>
    <cellStyle name="ปกติ 5 6" xfId="374"/>
    <cellStyle name="ปกติ 5 7" xfId="375"/>
    <cellStyle name="ปกติ 5 8" xfId="376"/>
    <cellStyle name="ปกติ 5 9" xfId="377"/>
    <cellStyle name="ปกติ 52" xfId="378"/>
    <cellStyle name="ปกติ 53" xfId="379"/>
    <cellStyle name="ปกติ 54" xfId="380"/>
    <cellStyle name="ปกติ 55" xfId="381"/>
    <cellStyle name="ปกติ 56" xfId="382"/>
    <cellStyle name="ปกติ 57" xfId="383"/>
    <cellStyle name="ปกติ 58" xfId="384"/>
    <cellStyle name="ปกติ 59" xfId="385"/>
    <cellStyle name="ปกติ 6" xfId="386"/>
    <cellStyle name="ปกติ 60" xfId="387"/>
    <cellStyle name="ปกติ 61" xfId="388"/>
    <cellStyle name="ปกติ 62" xfId="389"/>
    <cellStyle name="ปกติ 63" xfId="390"/>
    <cellStyle name="ปกติ 64" xfId="391"/>
    <cellStyle name="ปกติ 65" xfId="392"/>
    <cellStyle name="ปกติ 66" xfId="393"/>
    <cellStyle name="ปกติ 7" xfId="394"/>
    <cellStyle name="ปกติ 7 10" xfId="395"/>
    <cellStyle name="ปกติ 7 11" xfId="396"/>
    <cellStyle name="ปกติ 7 12" xfId="397"/>
    <cellStyle name="ปกติ 7 13" xfId="398"/>
    <cellStyle name="ปกติ 7 14" xfId="399"/>
    <cellStyle name="ปกติ 7 15" xfId="400"/>
    <cellStyle name="ปกติ 7 16" xfId="401"/>
    <cellStyle name="ปกติ 7 17" xfId="402"/>
    <cellStyle name="ปกติ 7 18" xfId="403"/>
    <cellStyle name="ปกติ 7 2" xfId="404"/>
    <cellStyle name="ปกติ 7 3" xfId="405"/>
    <cellStyle name="ปกติ 7 4" xfId="406"/>
    <cellStyle name="ปกติ 7 5" xfId="407"/>
    <cellStyle name="ปกติ 7 6" xfId="408"/>
    <cellStyle name="ปกติ 7 7" xfId="409"/>
    <cellStyle name="ปกติ 7 8" xfId="410"/>
    <cellStyle name="ปกติ 7 9" xfId="411"/>
    <cellStyle name="ปกติ 73" xfId="412"/>
    <cellStyle name="ปกติ 8" xfId="413"/>
    <cellStyle name="ปกติ 8 10" xfId="414"/>
    <cellStyle name="ปกติ 8 11" xfId="415"/>
    <cellStyle name="ปกติ 8 12" xfId="416"/>
    <cellStyle name="ปกติ 8 13" xfId="417"/>
    <cellStyle name="ปกติ 8 14" xfId="418"/>
    <cellStyle name="ปกติ 8 15" xfId="419"/>
    <cellStyle name="ปกติ 8 16" xfId="420"/>
    <cellStyle name="ปกติ 8 17" xfId="421"/>
    <cellStyle name="ปกติ 8 18" xfId="422"/>
    <cellStyle name="ปกติ 8 2" xfId="423"/>
    <cellStyle name="ปกติ 8 3" xfId="424"/>
    <cellStyle name="ปกติ 8 4" xfId="425"/>
    <cellStyle name="ปกติ 8 5" xfId="426"/>
    <cellStyle name="ปกติ 8 6" xfId="427"/>
    <cellStyle name="ปกติ 8 7" xfId="428"/>
    <cellStyle name="ปกติ 8 8" xfId="429"/>
    <cellStyle name="ปกติ 8 9" xfId="430"/>
    <cellStyle name="ปกติ 9" xfId="431"/>
    <cellStyle name="ปกติ 9 10" xfId="432"/>
    <cellStyle name="ปกติ 9 11" xfId="433"/>
    <cellStyle name="ปกติ 9 12" xfId="434"/>
    <cellStyle name="ปกติ 9 13" xfId="435"/>
    <cellStyle name="ปกติ 9 14" xfId="436"/>
    <cellStyle name="ปกติ 9 15" xfId="437"/>
    <cellStyle name="ปกติ 9 16" xfId="438"/>
    <cellStyle name="ปกติ 9 17" xfId="439"/>
    <cellStyle name="ปกติ 9 18" xfId="440"/>
    <cellStyle name="ปกติ 9 2" xfId="441"/>
    <cellStyle name="ปกติ 9 3" xfId="442"/>
    <cellStyle name="ปกติ 9 4" xfId="443"/>
    <cellStyle name="ปกติ 9 5" xfId="444"/>
    <cellStyle name="ปกติ 9 6" xfId="445"/>
    <cellStyle name="ปกติ 9 7" xfId="446"/>
    <cellStyle name="ปกติ 9 8" xfId="447"/>
    <cellStyle name="ปกติ 9 9" xfId="4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35"/>
  <sheetViews>
    <sheetView showGridLines="0" tabSelected="1" workbookViewId="0">
      <selection activeCell="E25" sqref="E25"/>
    </sheetView>
  </sheetViews>
  <sheetFormatPr defaultColWidth="9.140625" defaultRowHeight="21.75"/>
  <cols>
    <col min="1" max="1" width="1.7109375" style="86" customWidth="1"/>
    <col min="2" max="2" width="5.5703125" style="86" customWidth="1"/>
    <col min="3" max="3" width="4.85546875" style="86" customWidth="1"/>
    <col min="4" max="4" width="5.140625" style="86" customWidth="1"/>
    <col min="5" max="8" width="11.28515625" style="86" customWidth="1"/>
    <col min="9" max="9" width="14.7109375" style="86" customWidth="1"/>
    <col min="10" max="13" width="11.28515625" style="86" customWidth="1"/>
    <col min="14" max="14" width="2.7109375" style="86" customWidth="1"/>
    <col min="15" max="15" width="17.85546875" style="86" customWidth="1"/>
    <col min="16" max="16" width="2.28515625" style="86" customWidth="1"/>
    <col min="17" max="17" width="4.140625" style="86" customWidth="1"/>
    <col min="18" max="16384" width="9.140625" style="86"/>
  </cols>
  <sheetData>
    <row r="1" spans="1:16" s="1" customFormat="1">
      <c r="B1" s="1" t="s">
        <v>0</v>
      </c>
      <c r="C1" s="2">
        <v>2.2000000000000002</v>
      </c>
      <c r="D1" s="1" t="s">
        <v>1</v>
      </c>
    </row>
    <row r="2" spans="1:16" s="3" customFormat="1">
      <c r="B2" s="1" t="s">
        <v>2</v>
      </c>
      <c r="C2" s="2">
        <v>2.2000000000000002</v>
      </c>
      <c r="D2" s="1" t="s">
        <v>3</v>
      </c>
      <c r="E2" s="1"/>
      <c r="O2" s="4"/>
    </row>
    <row r="3" spans="1:16" s="3" customFormat="1" ht="7.5" customHeight="1">
      <c r="C3" s="2"/>
      <c r="O3" s="4"/>
    </row>
    <row r="4" spans="1:16" s="3" customFormat="1" ht="15.75" customHeight="1">
      <c r="C4" s="2"/>
      <c r="O4" s="5"/>
      <c r="P4" s="6"/>
    </row>
    <row r="5" spans="1:16" s="14" customFormat="1" ht="20.25" customHeight="1">
      <c r="A5" s="7" t="s">
        <v>4</v>
      </c>
      <c r="B5" s="7"/>
      <c r="C5" s="7"/>
      <c r="D5" s="8"/>
      <c r="E5" s="9" t="s">
        <v>5</v>
      </c>
      <c r="F5" s="10"/>
      <c r="G5" s="10"/>
      <c r="H5" s="10"/>
      <c r="I5" s="10"/>
      <c r="J5" s="10"/>
      <c r="K5" s="10"/>
      <c r="L5" s="10"/>
      <c r="M5" s="11"/>
      <c r="N5" s="12" t="s">
        <v>6</v>
      </c>
      <c r="O5" s="13"/>
    </row>
    <row r="6" spans="1:16" s="22" customFormat="1" ht="18.75" customHeight="1">
      <c r="A6" s="15"/>
      <c r="B6" s="15"/>
      <c r="C6" s="15"/>
      <c r="D6" s="16"/>
      <c r="E6" s="17" t="s">
        <v>7</v>
      </c>
      <c r="F6" s="18"/>
      <c r="G6" s="18"/>
      <c r="H6" s="18"/>
      <c r="I6" s="19"/>
      <c r="J6" s="17" t="s">
        <v>8</v>
      </c>
      <c r="K6" s="18"/>
      <c r="L6" s="18"/>
      <c r="M6" s="19"/>
      <c r="N6" s="20"/>
      <c r="O6" s="21"/>
      <c r="P6" s="6"/>
    </row>
    <row r="7" spans="1:16" s="22" customFormat="1" ht="16.5" customHeight="1">
      <c r="A7" s="15"/>
      <c r="B7" s="15"/>
      <c r="C7" s="15"/>
      <c r="D7" s="16"/>
      <c r="E7" s="23" t="s">
        <v>9</v>
      </c>
      <c r="F7" s="24"/>
      <c r="G7" s="24"/>
      <c r="H7" s="24"/>
      <c r="I7" s="25"/>
      <c r="J7" s="23" t="s">
        <v>10</v>
      </c>
      <c r="K7" s="24"/>
      <c r="L7" s="24"/>
      <c r="M7" s="25"/>
      <c r="N7" s="20"/>
      <c r="O7" s="21"/>
      <c r="P7" s="6"/>
    </row>
    <row r="8" spans="1:16" s="22" customFormat="1" ht="17.25" customHeight="1">
      <c r="A8" s="15"/>
      <c r="B8" s="15"/>
      <c r="C8" s="15"/>
      <c r="D8" s="16"/>
      <c r="E8" s="26"/>
      <c r="F8" s="27" t="s">
        <v>11</v>
      </c>
      <c r="G8" s="7"/>
      <c r="H8" s="8"/>
      <c r="I8" s="28" t="s">
        <v>12</v>
      </c>
      <c r="J8" s="29"/>
      <c r="K8" s="29"/>
      <c r="L8" s="30"/>
      <c r="M8" s="29"/>
      <c r="N8" s="20"/>
      <c r="O8" s="21"/>
      <c r="P8" s="6"/>
    </row>
    <row r="9" spans="1:16" s="37" customFormat="1" ht="18.75" customHeight="1">
      <c r="A9" s="15"/>
      <c r="B9" s="15"/>
      <c r="C9" s="15"/>
      <c r="D9" s="16"/>
      <c r="E9" s="31"/>
      <c r="F9" s="32" t="s">
        <v>13</v>
      </c>
      <c r="G9" s="33"/>
      <c r="H9" s="34"/>
      <c r="I9" s="35" t="s">
        <v>14</v>
      </c>
      <c r="J9" s="31"/>
      <c r="K9" s="35" t="s">
        <v>15</v>
      </c>
      <c r="L9" s="31"/>
      <c r="M9" s="35"/>
      <c r="N9" s="20"/>
      <c r="O9" s="21"/>
      <c r="P9" s="36"/>
    </row>
    <row r="10" spans="1:16" s="37" customFormat="1" ht="16.5" customHeight="1">
      <c r="A10" s="15"/>
      <c r="B10" s="15"/>
      <c r="C10" s="15"/>
      <c r="D10" s="16"/>
      <c r="E10" s="31" t="s">
        <v>16</v>
      </c>
      <c r="F10" s="38" t="s">
        <v>16</v>
      </c>
      <c r="G10" s="35" t="s">
        <v>17</v>
      </c>
      <c r="H10" s="35" t="s">
        <v>18</v>
      </c>
      <c r="I10" s="35" t="s">
        <v>19</v>
      </c>
      <c r="J10" s="31" t="s">
        <v>16</v>
      </c>
      <c r="K10" s="35" t="s">
        <v>20</v>
      </c>
      <c r="L10" s="31" t="s">
        <v>21</v>
      </c>
      <c r="M10" s="35" t="s">
        <v>22</v>
      </c>
      <c r="N10" s="20"/>
      <c r="O10" s="21"/>
      <c r="P10" s="36"/>
    </row>
    <row r="11" spans="1:16" s="37" customFormat="1" ht="16.5" customHeight="1">
      <c r="A11" s="39"/>
      <c r="B11" s="39"/>
      <c r="C11" s="39"/>
      <c r="D11" s="40"/>
      <c r="E11" s="41" t="s">
        <v>23</v>
      </c>
      <c r="F11" s="41" t="s">
        <v>23</v>
      </c>
      <c r="G11" s="41" t="s">
        <v>24</v>
      </c>
      <c r="H11" s="41" t="s">
        <v>25</v>
      </c>
      <c r="I11" s="41" t="s">
        <v>26</v>
      </c>
      <c r="J11" s="41" t="s">
        <v>23</v>
      </c>
      <c r="K11" s="41" t="s">
        <v>27</v>
      </c>
      <c r="L11" s="41" t="s">
        <v>28</v>
      </c>
      <c r="M11" s="41" t="s">
        <v>29</v>
      </c>
      <c r="N11" s="42"/>
      <c r="O11" s="43"/>
      <c r="P11" s="36"/>
    </row>
    <row r="12" spans="1:16" s="51" customFormat="1" ht="5.25" customHeight="1">
      <c r="A12" s="44"/>
      <c r="B12" s="44"/>
      <c r="C12" s="44"/>
      <c r="D12" s="44"/>
      <c r="E12" s="45"/>
      <c r="F12" s="46"/>
      <c r="G12" s="46"/>
      <c r="H12" s="46"/>
      <c r="I12" s="47"/>
      <c r="J12" s="48"/>
      <c r="K12" s="48"/>
      <c r="L12" s="48"/>
      <c r="M12" s="46"/>
      <c r="N12" s="49"/>
      <c r="O12" s="50"/>
    </row>
    <row r="13" spans="1:16" s="58" customFormat="1" ht="16.5" customHeight="1">
      <c r="A13" s="52">
        <v>2558</v>
      </c>
      <c r="B13" s="53"/>
      <c r="C13" s="53"/>
      <c r="D13" s="53"/>
      <c r="E13" s="54">
        <f>AVERAGE(E14:E17)</f>
        <v>486676.25</v>
      </c>
      <c r="F13" s="54">
        <f t="shared" ref="F13:M13" si="0">AVERAGE(F14:F17)</f>
        <v>484090.25</v>
      </c>
      <c r="G13" s="54">
        <f t="shared" si="0"/>
        <v>482244.75</v>
      </c>
      <c r="H13" s="54">
        <f t="shared" si="0"/>
        <v>1845.5</v>
      </c>
      <c r="I13" s="54">
        <f t="shared" si="0"/>
        <v>2586</v>
      </c>
      <c r="J13" s="54">
        <f t="shared" si="0"/>
        <v>250799</v>
      </c>
      <c r="K13" s="54">
        <f t="shared" si="0"/>
        <v>72791.5</v>
      </c>
      <c r="L13" s="54">
        <f t="shared" si="0"/>
        <v>58944</v>
      </c>
      <c r="M13" s="54">
        <f t="shared" si="0"/>
        <v>119063.5</v>
      </c>
      <c r="N13" s="55">
        <v>2015</v>
      </c>
      <c r="O13" s="56"/>
      <c r="P13" s="57"/>
    </row>
    <row r="14" spans="1:16" s="58" customFormat="1" ht="17.25" customHeight="1">
      <c r="A14" s="52" t="s">
        <v>30</v>
      </c>
      <c r="B14" s="53"/>
      <c r="C14" s="53"/>
      <c r="D14" s="53"/>
      <c r="E14" s="54">
        <f>F14+I14</f>
        <v>471570</v>
      </c>
      <c r="F14" s="54">
        <f t="shared" ref="F14:F17" si="1">SUM(G14:H14)</f>
        <v>468354</v>
      </c>
      <c r="G14" s="54">
        <v>465971</v>
      </c>
      <c r="H14" s="54">
        <v>2383</v>
      </c>
      <c r="I14" s="54">
        <v>3216</v>
      </c>
      <c r="J14" s="54">
        <f t="shared" ref="J14:J17" si="2">SUM(K14:M14)</f>
        <v>265638</v>
      </c>
      <c r="K14" s="54">
        <v>74954</v>
      </c>
      <c r="L14" s="54">
        <v>65234</v>
      </c>
      <c r="M14" s="54">
        <v>125450</v>
      </c>
      <c r="N14" s="59"/>
      <c r="O14" s="60" t="s">
        <v>31</v>
      </c>
      <c r="P14" s="57"/>
    </row>
    <row r="15" spans="1:16" s="58" customFormat="1" ht="17.25" customHeight="1">
      <c r="A15" s="52" t="s">
        <v>32</v>
      </c>
      <c r="B15" s="53"/>
      <c r="C15" s="53"/>
      <c r="D15" s="53"/>
      <c r="E15" s="54">
        <f t="shared" ref="E15:E17" si="3">F15+I15</f>
        <v>494708</v>
      </c>
      <c r="F15" s="54">
        <f t="shared" si="1"/>
        <v>488697</v>
      </c>
      <c r="G15" s="54">
        <v>487488</v>
      </c>
      <c r="H15" s="54">
        <v>1209</v>
      </c>
      <c r="I15" s="54">
        <v>6011</v>
      </c>
      <c r="J15" s="54">
        <f t="shared" si="2"/>
        <v>242670</v>
      </c>
      <c r="K15" s="54">
        <v>70779</v>
      </c>
      <c r="L15" s="54">
        <v>55891</v>
      </c>
      <c r="M15" s="54">
        <v>116000</v>
      </c>
      <c r="N15" s="59"/>
      <c r="O15" s="60" t="s">
        <v>33</v>
      </c>
      <c r="P15" s="51"/>
    </row>
    <row r="16" spans="1:16" s="57" customFormat="1" ht="17.25" customHeight="1">
      <c r="A16" s="52" t="s">
        <v>34</v>
      </c>
      <c r="B16" s="53"/>
      <c r="C16" s="53"/>
      <c r="D16" s="53"/>
      <c r="E16" s="54">
        <f t="shared" si="3"/>
        <v>500391</v>
      </c>
      <c r="F16" s="54">
        <f t="shared" si="1"/>
        <v>500323</v>
      </c>
      <c r="G16" s="54">
        <v>498337</v>
      </c>
      <c r="H16" s="54">
        <v>1986</v>
      </c>
      <c r="I16" s="54">
        <v>68</v>
      </c>
      <c r="J16" s="54">
        <f t="shared" si="2"/>
        <v>237216</v>
      </c>
      <c r="K16" s="54">
        <v>72544</v>
      </c>
      <c r="L16" s="54">
        <v>56294</v>
      </c>
      <c r="M16" s="54">
        <v>108378</v>
      </c>
      <c r="N16" s="59"/>
      <c r="O16" s="60" t="s">
        <v>35</v>
      </c>
      <c r="P16" s="51"/>
    </row>
    <row r="17" spans="1:16" s="57" customFormat="1" ht="17.25" customHeight="1">
      <c r="A17" s="52" t="s">
        <v>36</v>
      </c>
      <c r="B17" s="53"/>
      <c r="C17" s="53"/>
      <c r="D17" s="53"/>
      <c r="E17" s="54">
        <f t="shared" si="3"/>
        <v>480036</v>
      </c>
      <c r="F17" s="54">
        <f t="shared" si="1"/>
        <v>478987</v>
      </c>
      <c r="G17" s="54">
        <v>477183</v>
      </c>
      <c r="H17" s="54">
        <v>1804</v>
      </c>
      <c r="I17" s="54">
        <v>1049</v>
      </c>
      <c r="J17" s="54">
        <f t="shared" si="2"/>
        <v>257672</v>
      </c>
      <c r="K17" s="54">
        <v>72889</v>
      </c>
      <c r="L17" s="54">
        <v>58357</v>
      </c>
      <c r="M17" s="54">
        <v>126426</v>
      </c>
      <c r="N17" s="59"/>
      <c r="O17" s="60" t="s">
        <v>37</v>
      </c>
      <c r="P17" s="51"/>
    </row>
    <row r="18" spans="1:16" s="57" customFormat="1" ht="6" customHeight="1">
      <c r="A18" s="61"/>
      <c r="B18" s="61"/>
      <c r="C18" s="61"/>
      <c r="D18" s="62"/>
      <c r="E18" s="54"/>
      <c r="F18" s="54"/>
      <c r="G18" s="54"/>
      <c r="H18" s="54"/>
      <c r="I18" s="54"/>
      <c r="J18" s="54"/>
      <c r="K18" s="54"/>
      <c r="L18" s="54"/>
      <c r="M18" s="54"/>
      <c r="N18" s="59"/>
      <c r="O18" s="60"/>
      <c r="P18" s="51"/>
    </row>
    <row r="19" spans="1:16" s="57" customFormat="1" ht="16.5" customHeight="1">
      <c r="A19" s="52">
        <v>2559</v>
      </c>
      <c r="B19" s="53"/>
      <c r="C19" s="53"/>
      <c r="D19" s="53"/>
      <c r="E19" s="63">
        <f>AVERAGE(E20:E23)</f>
        <v>492499</v>
      </c>
      <c r="F19" s="63">
        <f t="shared" ref="F19:M19" si="4">AVERAGE(F20:F23)</f>
        <v>490635.25</v>
      </c>
      <c r="G19" s="63">
        <f t="shared" si="4"/>
        <v>488657.25</v>
      </c>
      <c r="H19" s="63">
        <f t="shared" si="4"/>
        <v>1978</v>
      </c>
      <c r="I19" s="63">
        <f t="shared" si="4"/>
        <v>1863.75</v>
      </c>
      <c r="J19" s="63">
        <f t="shared" si="4"/>
        <v>245633</v>
      </c>
      <c r="K19" s="63">
        <f t="shared" si="4"/>
        <v>61600.75</v>
      </c>
      <c r="L19" s="63">
        <f t="shared" si="4"/>
        <v>59303.5</v>
      </c>
      <c r="M19" s="63">
        <f t="shared" si="4"/>
        <v>124728.75</v>
      </c>
      <c r="N19" s="55">
        <v>2016</v>
      </c>
      <c r="O19" s="56"/>
      <c r="P19" s="51"/>
    </row>
    <row r="20" spans="1:16" s="57" customFormat="1" ht="17.25" customHeight="1">
      <c r="A20" s="52" t="s">
        <v>38</v>
      </c>
      <c r="B20" s="53"/>
      <c r="C20" s="53"/>
      <c r="D20" s="53"/>
      <c r="E20" s="54">
        <f t="shared" ref="E20:E23" si="5">F20+I20</f>
        <v>493574</v>
      </c>
      <c r="F20" s="54">
        <f t="shared" ref="F20:F23" si="6">SUM(G20:H20)</f>
        <v>490451</v>
      </c>
      <c r="G20" s="54">
        <v>488181</v>
      </c>
      <c r="H20" s="54">
        <v>2270</v>
      </c>
      <c r="I20" s="54">
        <v>3123</v>
      </c>
      <c r="J20" s="54">
        <f t="shared" ref="J20:J23" si="7">SUM(K20:M20)</f>
        <v>244277</v>
      </c>
      <c r="K20" s="54">
        <v>54270</v>
      </c>
      <c r="L20" s="54">
        <v>63137</v>
      </c>
      <c r="M20" s="54">
        <v>126870</v>
      </c>
      <c r="N20" s="59"/>
      <c r="O20" s="60" t="s">
        <v>31</v>
      </c>
      <c r="P20" s="51"/>
    </row>
    <row r="21" spans="1:16" s="57" customFormat="1" ht="17.25" customHeight="1">
      <c r="A21" s="52" t="s">
        <v>32</v>
      </c>
      <c r="B21" s="53"/>
      <c r="C21" s="53"/>
      <c r="D21" s="53"/>
      <c r="E21" s="54">
        <f t="shared" si="5"/>
        <v>487065</v>
      </c>
      <c r="F21" s="54">
        <f t="shared" si="6"/>
        <v>483299</v>
      </c>
      <c r="G21" s="54">
        <v>481758</v>
      </c>
      <c r="H21" s="54">
        <v>1541</v>
      </c>
      <c r="I21" s="54">
        <v>3766</v>
      </c>
      <c r="J21" s="54">
        <f t="shared" si="7"/>
        <v>251030</v>
      </c>
      <c r="K21" s="54">
        <v>64197</v>
      </c>
      <c r="L21" s="54">
        <v>58933</v>
      </c>
      <c r="M21" s="54">
        <v>127900</v>
      </c>
      <c r="N21" s="59"/>
      <c r="O21" s="60" t="s">
        <v>33</v>
      </c>
      <c r="P21" s="51"/>
    </row>
    <row r="22" spans="1:16" s="57" customFormat="1" ht="17.25" customHeight="1">
      <c r="A22" s="64" t="s">
        <v>34</v>
      </c>
      <c r="B22" s="64"/>
      <c r="C22" s="64"/>
      <c r="D22" s="65"/>
      <c r="E22" s="54">
        <f t="shared" si="5"/>
        <v>503365</v>
      </c>
      <c r="F22" s="54">
        <f t="shared" si="6"/>
        <v>503365</v>
      </c>
      <c r="G22" s="54">
        <v>501431</v>
      </c>
      <c r="H22" s="54">
        <v>1934</v>
      </c>
      <c r="I22" s="54">
        <v>0</v>
      </c>
      <c r="J22" s="54">
        <f t="shared" si="7"/>
        <v>234859</v>
      </c>
      <c r="K22" s="54">
        <v>57513</v>
      </c>
      <c r="L22" s="54">
        <v>61795</v>
      </c>
      <c r="M22" s="54">
        <v>115551</v>
      </c>
      <c r="N22" s="59"/>
      <c r="O22" s="60" t="s">
        <v>35</v>
      </c>
      <c r="P22" s="51"/>
    </row>
    <row r="23" spans="1:16" s="57" customFormat="1" ht="17.25" customHeight="1">
      <c r="A23" s="64" t="s">
        <v>36</v>
      </c>
      <c r="B23" s="64"/>
      <c r="C23" s="64"/>
      <c r="D23" s="65"/>
      <c r="E23" s="54">
        <f t="shared" si="5"/>
        <v>485992</v>
      </c>
      <c r="F23" s="54">
        <f t="shared" si="6"/>
        <v>485426</v>
      </c>
      <c r="G23" s="54">
        <v>483259</v>
      </c>
      <c r="H23" s="54">
        <v>2167</v>
      </c>
      <c r="I23" s="54">
        <v>566</v>
      </c>
      <c r="J23" s="54">
        <f t="shared" si="7"/>
        <v>252366</v>
      </c>
      <c r="K23" s="54">
        <v>70423</v>
      </c>
      <c r="L23" s="54">
        <v>53349</v>
      </c>
      <c r="M23" s="54">
        <v>128594</v>
      </c>
      <c r="N23" s="59"/>
      <c r="O23" s="60" t="s">
        <v>37</v>
      </c>
      <c r="P23" s="51"/>
    </row>
    <row r="24" spans="1:16" s="57" customFormat="1" ht="6" customHeight="1">
      <c r="A24" s="66"/>
      <c r="B24" s="66"/>
      <c r="C24" s="67"/>
      <c r="D24" s="68"/>
      <c r="E24" s="54"/>
      <c r="F24" s="54"/>
      <c r="G24" s="54"/>
      <c r="H24" s="54"/>
      <c r="I24" s="54"/>
      <c r="J24" s="54"/>
      <c r="K24" s="54"/>
      <c r="L24" s="54"/>
      <c r="M24" s="54"/>
      <c r="N24" s="59"/>
      <c r="O24" s="60"/>
      <c r="P24" s="51"/>
    </row>
    <row r="25" spans="1:16" s="57" customFormat="1" ht="16.5" customHeight="1">
      <c r="A25" s="52">
        <v>2560</v>
      </c>
      <c r="B25" s="53"/>
      <c r="C25" s="53"/>
      <c r="D25" s="53"/>
      <c r="E25" s="54">
        <f>AVERAGE(E26:E29)</f>
        <v>476656.5</v>
      </c>
      <c r="F25" s="54">
        <f t="shared" ref="F25:M25" si="8">AVERAGE(F26:F29)</f>
        <v>472488.5</v>
      </c>
      <c r="G25" s="54">
        <f t="shared" si="8"/>
        <v>469519</v>
      </c>
      <c r="H25" s="54">
        <f t="shared" si="8"/>
        <v>2969.5</v>
      </c>
      <c r="I25" s="54">
        <f t="shared" si="8"/>
        <v>4168</v>
      </c>
      <c r="J25" s="54">
        <f t="shared" si="8"/>
        <v>262054.25</v>
      </c>
      <c r="K25" s="54">
        <f t="shared" si="8"/>
        <v>71082.5</v>
      </c>
      <c r="L25" s="54">
        <f t="shared" si="8"/>
        <v>56095</v>
      </c>
      <c r="M25" s="54">
        <f t="shared" si="8"/>
        <v>134876.75</v>
      </c>
      <c r="N25" s="55">
        <v>2017</v>
      </c>
      <c r="O25" s="56"/>
      <c r="P25" s="51"/>
    </row>
    <row r="26" spans="1:16" s="58" customFormat="1" ht="17.25" customHeight="1">
      <c r="A26" s="52" t="s">
        <v>38</v>
      </c>
      <c r="B26" s="53"/>
      <c r="C26" s="53"/>
      <c r="D26" s="53"/>
      <c r="E26" s="54">
        <f t="shared" ref="E26:E29" si="9">F26+I26</f>
        <v>487975</v>
      </c>
      <c r="F26" s="54">
        <f t="shared" ref="F26:F29" si="10">SUM(G26:H26)</f>
        <v>483209</v>
      </c>
      <c r="G26" s="54">
        <v>480301</v>
      </c>
      <c r="H26" s="54">
        <v>2908</v>
      </c>
      <c r="I26" s="54">
        <v>4766</v>
      </c>
      <c r="J26" s="54">
        <f t="shared" ref="J26:J29" si="11">SUM(K26:M26)</f>
        <v>250520</v>
      </c>
      <c r="K26" s="54">
        <v>63595</v>
      </c>
      <c r="L26" s="54">
        <v>59284</v>
      </c>
      <c r="M26" s="54">
        <v>127641</v>
      </c>
      <c r="N26" s="59"/>
      <c r="O26" s="60" t="s">
        <v>31</v>
      </c>
      <c r="P26" s="57"/>
    </row>
    <row r="27" spans="1:16" s="58" customFormat="1" ht="17.25" customHeight="1">
      <c r="A27" s="52" t="s">
        <v>32</v>
      </c>
      <c r="B27" s="53"/>
      <c r="C27" s="53"/>
      <c r="D27" s="53"/>
      <c r="E27" s="54">
        <f t="shared" si="9"/>
        <v>470349</v>
      </c>
      <c r="F27" s="54">
        <f t="shared" si="10"/>
        <v>460534</v>
      </c>
      <c r="G27" s="54">
        <v>455718</v>
      </c>
      <c r="H27" s="54">
        <v>4816</v>
      </c>
      <c r="I27" s="54">
        <v>9815</v>
      </c>
      <c r="J27" s="54">
        <f t="shared" si="11"/>
        <v>268281</v>
      </c>
      <c r="K27" s="54">
        <v>77750</v>
      </c>
      <c r="L27" s="54">
        <v>53537</v>
      </c>
      <c r="M27" s="54">
        <v>136994</v>
      </c>
      <c r="N27" s="69"/>
      <c r="O27" s="60" t="s">
        <v>33</v>
      </c>
      <c r="P27" s="57"/>
    </row>
    <row r="28" spans="1:16" s="58" customFormat="1" ht="17.25" customHeight="1">
      <c r="A28" s="64" t="s">
        <v>34</v>
      </c>
      <c r="B28" s="64"/>
      <c r="C28" s="64"/>
      <c r="D28" s="65"/>
      <c r="E28" s="54">
        <f t="shared" si="9"/>
        <v>476046</v>
      </c>
      <c r="F28" s="54">
        <f t="shared" si="10"/>
        <v>475938</v>
      </c>
      <c r="G28" s="54">
        <v>475256</v>
      </c>
      <c r="H28" s="54">
        <v>682</v>
      </c>
      <c r="I28" s="54">
        <v>108</v>
      </c>
      <c r="J28" s="54">
        <f t="shared" si="11"/>
        <v>262783</v>
      </c>
      <c r="K28" s="54">
        <v>66883</v>
      </c>
      <c r="L28" s="54">
        <v>59106</v>
      </c>
      <c r="M28" s="54">
        <v>136794</v>
      </c>
      <c r="N28" s="59"/>
      <c r="O28" s="60" t="s">
        <v>35</v>
      </c>
      <c r="P28" s="57"/>
    </row>
    <row r="29" spans="1:16" s="57" customFormat="1" ht="17.25" customHeight="1">
      <c r="A29" s="64" t="s">
        <v>36</v>
      </c>
      <c r="B29" s="64"/>
      <c r="C29" s="64"/>
      <c r="D29" s="65"/>
      <c r="E29" s="54">
        <f t="shared" si="9"/>
        <v>472256</v>
      </c>
      <c r="F29" s="54">
        <f t="shared" si="10"/>
        <v>470273</v>
      </c>
      <c r="G29" s="54">
        <v>466801</v>
      </c>
      <c r="H29" s="54">
        <v>3472</v>
      </c>
      <c r="I29" s="54">
        <v>1983</v>
      </c>
      <c r="J29" s="54">
        <f t="shared" si="11"/>
        <v>266633</v>
      </c>
      <c r="K29" s="54">
        <v>76102</v>
      </c>
      <c r="L29" s="54">
        <v>52453</v>
      </c>
      <c r="M29" s="54">
        <v>138078</v>
      </c>
      <c r="N29" s="59"/>
      <c r="O29" s="60" t="s">
        <v>37</v>
      </c>
      <c r="P29" s="51"/>
    </row>
    <row r="30" spans="1:16" s="58" customFormat="1" ht="16.5" customHeight="1">
      <c r="A30" s="56">
        <v>2561</v>
      </c>
      <c r="B30" s="56"/>
      <c r="C30" s="56"/>
      <c r="D30" s="52"/>
      <c r="E30" s="54" t="s">
        <v>39</v>
      </c>
      <c r="F30" s="54" t="s">
        <v>39</v>
      </c>
      <c r="G30" s="54" t="s">
        <v>39</v>
      </c>
      <c r="H30" s="54" t="s">
        <v>39</v>
      </c>
      <c r="I30" s="54" t="s">
        <v>39</v>
      </c>
      <c r="J30" s="54" t="s">
        <v>39</v>
      </c>
      <c r="K30" s="54" t="s">
        <v>39</v>
      </c>
      <c r="L30" s="54" t="s">
        <v>39</v>
      </c>
      <c r="M30" s="54" t="s">
        <v>39</v>
      </c>
      <c r="N30" s="55">
        <v>2018</v>
      </c>
      <c r="O30" s="56"/>
      <c r="P30" s="57"/>
    </row>
    <row r="31" spans="1:16" s="57" customFormat="1" ht="17.25" customHeight="1">
      <c r="A31" s="70" t="s">
        <v>38</v>
      </c>
      <c r="B31" s="70"/>
      <c r="C31" s="70"/>
      <c r="D31" s="71"/>
      <c r="E31" s="72">
        <f>F31+I31</f>
        <v>482503</v>
      </c>
      <c r="F31" s="72">
        <f>SUM(G31:H31)</f>
        <v>474038</v>
      </c>
      <c r="G31" s="72">
        <v>470271</v>
      </c>
      <c r="H31" s="72">
        <v>3767</v>
      </c>
      <c r="I31" s="72">
        <v>8465</v>
      </c>
      <c r="J31" s="72">
        <f t="shared" ref="J31" si="12">SUM(K31:M31)</f>
        <v>256500</v>
      </c>
      <c r="K31" s="72">
        <v>72455</v>
      </c>
      <c r="L31" s="72">
        <v>53775</v>
      </c>
      <c r="M31" s="72">
        <v>130270</v>
      </c>
      <c r="N31" s="73"/>
      <c r="O31" s="74" t="s">
        <v>31</v>
      </c>
      <c r="P31" s="51"/>
    </row>
    <row r="32" spans="1:16" s="57" customFormat="1" ht="6.75" customHeight="1">
      <c r="A32" s="64"/>
      <c r="B32" s="64"/>
      <c r="C32" s="64"/>
      <c r="D32" s="64"/>
      <c r="E32" s="75">
        <v>0</v>
      </c>
      <c r="F32" s="76"/>
      <c r="G32" s="77">
        <v>0</v>
      </c>
      <c r="H32" s="78">
        <v>0</v>
      </c>
      <c r="I32" s="79"/>
      <c r="J32" s="76"/>
      <c r="K32" s="80"/>
      <c r="L32" s="81"/>
      <c r="M32" s="82"/>
      <c r="N32" s="60"/>
      <c r="O32" s="60"/>
      <c r="P32" s="51"/>
    </row>
    <row r="33" spans="2:10" s="84" customFormat="1" ht="18.75" customHeight="1">
      <c r="B33" s="83" t="s">
        <v>40</v>
      </c>
      <c r="F33" s="66"/>
      <c r="J33" s="83"/>
    </row>
    <row r="34" spans="2:10" s="84" customFormat="1" ht="17.25" customHeight="1">
      <c r="B34" s="83" t="s">
        <v>41</v>
      </c>
      <c r="D34" s="83"/>
      <c r="F34" s="83"/>
      <c r="G34" s="83"/>
      <c r="H34" s="83"/>
    </row>
    <row r="35" spans="2:10" s="84" customFormat="1" ht="17.25" customHeight="1">
      <c r="C35" s="85"/>
      <c r="D35" s="85"/>
      <c r="F35" s="85"/>
      <c r="G35" s="85"/>
      <c r="H35" s="83"/>
    </row>
  </sheetData>
  <mergeCells count="26">
    <mergeCell ref="A26:D26"/>
    <mergeCell ref="A27:D27"/>
    <mergeCell ref="A30:D30"/>
    <mergeCell ref="N30:O30"/>
    <mergeCell ref="A18:D18"/>
    <mergeCell ref="A19:D19"/>
    <mergeCell ref="N19:O19"/>
    <mergeCell ref="A20:D20"/>
    <mergeCell ref="A21:D21"/>
    <mergeCell ref="A25:D25"/>
    <mergeCell ref="N25:O25"/>
    <mergeCell ref="A13:D13"/>
    <mergeCell ref="N13:O13"/>
    <mergeCell ref="A14:D14"/>
    <mergeCell ref="A15:D15"/>
    <mergeCell ref="A16:D16"/>
    <mergeCell ref="A17:D17"/>
    <mergeCell ref="A5:D11"/>
    <mergeCell ref="E5:M5"/>
    <mergeCell ref="N5:O11"/>
    <mergeCell ref="E6:I6"/>
    <mergeCell ref="J6:M6"/>
    <mergeCell ref="E7:I7"/>
    <mergeCell ref="J7:M7"/>
    <mergeCell ref="F8:H8"/>
    <mergeCell ref="F9:H9"/>
  </mergeCells>
  <pageMargins left="0.55118110236220474" right="0.35433070866141736" top="0.7" bottom="0.41" header="0.51181102362204722" footer="0.33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2019-11-25T08:04:41Z</dcterms:created>
  <dcterms:modified xsi:type="dcterms:W3CDTF">2019-11-25T08:05:08Z</dcterms:modified>
</cp:coreProperties>
</file>