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A9C1A981-34AC-4ADF-A73D-25B6EAB3DEF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B21" i="1" l="1"/>
  <c r="D23" i="1"/>
  <c r="D24" i="1"/>
  <c r="D25" i="1"/>
  <c r="D21" i="1"/>
  <c r="C30" i="1"/>
  <c r="C31" i="1"/>
  <c r="C32" i="1"/>
  <c r="C33" i="1"/>
  <c r="D27" i="1"/>
  <c r="D28" i="1"/>
  <c r="D31" i="1"/>
  <c r="D32" i="1"/>
  <c r="D33" i="1"/>
  <c r="C23" i="1"/>
  <c r="C24" i="1"/>
  <c r="C25" i="1"/>
  <c r="C27" i="1"/>
  <c r="C28" i="1"/>
  <c r="B23" i="1"/>
  <c r="B24" i="1"/>
  <c r="B25" i="1"/>
  <c r="B27" i="1"/>
  <c r="B28" i="1"/>
  <c r="B31" i="1"/>
  <c r="B32" i="1"/>
  <c r="B33" i="1"/>
  <c r="D22" i="1" l="1"/>
  <c r="C22" i="1"/>
  <c r="B14" i="1" l="1"/>
  <c r="B30" i="1" s="1"/>
  <c r="C14" i="1"/>
  <c r="D14" i="1"/>
  <c r="D30" i="1" s="1"/>
  <c r="B10" i="1"/>
  <c r="B26" i="1" s="1"/>
  <c r="C10" i="1"/>
  <c r="C26" i="1" s="1"/>
  <c r="D10" i="1"/>
  <c r="D26" i="1" s="1"/>
  <c r="B22" i="1"/>
  <c r="C21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<sst xmlns="http://schemas.openxmlformats.org/spreadsheetml/2006/main" count="56" uniqueCount="24">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</sst>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topLeftCell="A18" zoomScaleSheetLayoutView="100" workbookViewId="0">
      <selection activeCell="B22" sqref="B22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442722</v>
      </c>
      <c r="C5" s="38">
        <v>209695</v>
      </c>
      <c r="D5" s="38">
        <v>233027</v>
      </c>
      <c r="E5" s="15"/>
    </row>
    <row r="6" spans="1:9" s="8" customFormat="1" ht="21" x14ac:dyDescent="0.6">
      <c r="A6" s="14" t="s">
        <v>14</v>
      </c>
      <c r="B6" s="38">
        <v>23081.37</v>
      </c>
      <c r="C6" s="38">
        <v>4954.4799999999996</v>
      </c>
      <c r="D6" s="38">
        <v>18126.89</v>
      </c>
      <c r="E6" s="15"/>
      <c r="F6" s="26"/>
    </row>
    <row r="7" spans="1:9" s="8" customFormat="1" ht="21" x14ac:dyDescent="0.6">
      <c r="A7" s="14" t="s">
        <v>13</v>
      </c>
      <c r="B7" s="38">
        <v>153409.97</v>
      </c>
      <c r="C7" s="38">
        <v>67449.75</v>
      </c>
      <c r="D7" s="38">
        <v>85960.21</v>
      </c>
      <c r="E7" s="15"/>
      <c r="F7" s="26"/>
    </row>
    <row r="8" spans="1:9" s="8" customFormat="1" ht="21" x14ac:dyDescent="0.6">
      <c r="A8" s="11" t="s">
        <v>12</v>
      </c>
      <c r="B8" s="38">
        <v>74355.289999999994</v>
      </c>
      <c r="C8" s="38">
        <v>39193.26</v>
      </c>
      <c r="D8" s="38">
        <v>35162.019999999997</v>
      </c>
      <c r="E8" s="15"/>
      <c r="F8" s="26"/>
    </row>
    <row r="9" spans="1:9" s="8" customFormat="1" ht="21" x14ac:dyDescent="0.6">
      <c r="A9" s="11" t="s">
        <v>11</v>
      </c>
      <c r="B9" s="38">
        <v>80789.22</v>
      </c>
      <c r="C9" s="38">
        <v>44473.5</v>
      </c>
      <c r="D9" s="38">
        <v>36315.72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54340.49</v>
      </c>
      <c r="C10" s="27">
        <f>SUM(C11:C13)</f>
        <v>27190.059999999998</v>
      </c>
      <c r="D10" s="27">
        <f>SUM(D11:D13)</f>
        <v>27150.42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44440.39</v>
      </c>
      <c r="C11" s="38">
        <v>21584.69</v>
      </c>
      <c r="D11" s="38">
        <v>22855.69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9900.1</v>
      </c>
      <c r="C12" s="38">
        <v>5605.37</v>
      </c>
      <c r="D12" s="38">
        <v>4294.7299999999996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 t="s">
        <v>0</v>
      </c>
      <c r="C13" s="38" t="s">
        <v>0</v>
      </c>
      <c r="D13" s="38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56745.670000000006</v>
      </c>
      <c r="C14" s="27">
        <f>SUM(C15:C17)</f>
        <v>26433.949999999997</v>
      </c>
      <c r="D14" s="27">
        <f>SUM(D15:D17)</f>
        <v>30311.73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28959.7</v>
      </c>
      <c r="C15" s="38">
        <v>12459.32</v>
      </c>
      <c r="D15" s="38">
        <v>16500.38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16081.18</v>
      </c>
      <c r="C16" s="38">
        <v>7620.85</v>
      </c>
      <c r="D16" s="38">
        <v>8460.33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11704.79</v>
      </c>
      <c r="C17" s="38">
        <v>6353.78</v>
      </c>
      <c r="D17" s="38">
        <v>5351.02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 t="s">
        <v>0</v>
      </c>
      <c r="C18" s="38" t="s">
        <v>0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 t="s">
        <v>0</v>
      </c>
      <c r="C19" s="38" t="s">
        <v>0</v>
      </c>
      <c r="D19" s="38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100.00000225875381</v>
      </c>
      <c r="C21" s="23">
        <f>SUM(C22:C26,C30,C35)</f>
        <v>100.00000000000001</v>
      </c>
      <c r="D21" s="23">
        <f>SUM(D22:D26,D30)</f>
        <v>99.999995708651795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5.2135132204859937</v>
      </c>
      <c r="C22" s="7">
        <f>C6/$C$5*100</f>
        <v>2.3627077421970002</v>
      </c>
      <c r="D22" s="7">
        <f>D6/$D$5*100</f>
        <v>7.7788797006355477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34.6515352749581</v>
      </c>
      <c r="C23" s="7">
        <f t="shared" ref="C23:C33" si="1">C7/$C$5*100</f>
        <v>32.1656453420444</v>
      </c>
      <c r="D23" s="7">
        <f t="shared" ref="D23:D25" si="2">D7/$D$5*100</f>
        <v>36.888519356126118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16.795029386386943</v>
      </c>
      <c r="C24" s="7">
        <f t="shared" si="1"/>
        <v>18.690603018669975</v>
      </c>
      <c r="D24" s="7">
        <f t="shared" si="2"/>
        <v>15.089247168783015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18.248295770257634</v>
      </c>
      <c r="C25" s="7">
        <f t="shared" si="1"/>
        <v>21.208660196952717</v>
      </c>
      <c r="D25" s="7">
        <f t="shared" si="2"/>
        <v>15.584340012101602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12.274178830055881</v>
      </c>
      <c r="C26" s="23">
        <f t="shared" si="1"/>
        <v>12.96647988745559</v>
      </c>
      <c r="D26" s="23">
        <f t="shared" ref="D23:D33" si="3">D10/$D$5*100</f>
        <v>11.651190634561658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10.037989980168142</v>
      </c>
      <c r="C27" s="7">
        <f t="shared" si="1"/>
        <v>10.293373709435132</v>
      </c>
      <c r="D27" s="7">
        <f t="shared" si="3"/>
        <v>9.8081724435365842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2.23618884988774</v>
      </c>
      <c r="C28" s="7">
        <f t="shared" si="1"/>
        <v>2.6731061780204581</v>
      </c>
      <c r="D28" s="7">
        <f t="shared" si="3"/>
        <v>1.8430181910250742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0</v>
      </c>
      <c r="C29" s="7" t="s">
        <v>0</v>
      </c>
      <c r="D29" s="33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12.81744977660925</v>
      </c>
      <c r="C30" s="7">
        <f t="shared" si="1"/>
        <v>12.605903812680319</v>
      </c>
      <c r="D30" s="23">
        <f t="shared" si="3"/>
        <v>13.007818836443846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6.5412832432090564</v>
      </c>
      <c r="C31" s="7">
        <f t="shared" si="1"/>
        <v>5.9416390471875813</v>
      </c>
      <c r="D31" s="7">
        <f t="shared" si="3"/>
        <v>7.0808876224643509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3.6323426439164983</v>
      </c>
      <c r="C32" s="7">
        <f t="shared" si="1"/>
        <v>3.6342545125062595</v>
      </c>
      <c r="D32" s="7">
        <f t="shared" si="3"/>
        <v>3.630622202577384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2.6438238894836945</v>
      </c>
      <c r="C33" s="7">
        <f t="shared" si="1"/>
        <v>3.0300102529864805</v>
      </c>
      <c r="D33" s="7">
        <f t="shared" si="3"/>
        <v>2.2963090114021125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0</v>
      </c>
      <c r="C34" s="33" t="s">
        <v>0</v>
      </c>
      <c r="D34" s="33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5" t="s">
        <v>0</v>
      </c>
      <c r="D35" s="35" t="s">
        <v>0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2021-01-24T14:14:05Z</dcterms:modified>
</cp:coreProperties>
</file>