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8.สิงหาคม\"/>
    </mc:Choice>
  </mc:AlternateContent>
  <xr:revisionPtr revIDLastSave="0" documentId="13_ncr:1_{8AAC847C-8A52-44F6-B778-473F2C1F7957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B21" i="1" l="1"/>
  <c r="D21" i="1"/>
  <c r="D24" i="1"/>
  <c r="C30" i="1"/>
  <c r="C31" i="1"/>
  <c r="C32" i="1"/>
  <c r="C33" i="1"/>
  <c r="D23" i="1"/>
  <c r="D25" i="1"/>
  <c r="D27" i="1"/>
  <c r="D28" i="1"/>
  <c r="D31" i="1"/>
  <c r="D32" i="1"/>
  <c r="D33" i="1"/>
  <c r="C23" i="1"/>
  <c r="C24" i="1"/>
  <c r="C25" i="1"/>
  <c r="C27" i="1"/>
  <c r="C28" i="1"/>
  <c r="B23" i="1"/>
  <c r="B24" i="1"/>
  <c r="B25" i="1"/>
  <c r="B27" i="1"/>
  <c r="B28" i="1"/>
  <c r="B31" i="1"/>
  <c r="B32" i="1"/>
  <c r="B33" i="1"/>
  <c r="D22" i="1" l="1"/>
  <c r="C22" i="1"/>
  <c r="B14" i="1" l="1"/>
  <c r="B30" i="1" s="1"/>
  <c r="C14" i="1"/>
  <c r="D14" i="1"/>
  <c r="D30" i="1" s="1"/>
  <c r="B10" i="1"/>
  <c r="B26" i="1" s="1"/>
  <c r="C10" i="1"/>
  <c r="C26" i="1" s="1"/>
  <c r="D10" i="1"/>
  <c r="D26" i="1" s="1"/>
  <c r="B22" i="1"/>
  <c r="C21" i="1" l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<sst xmlns="http://schemas.openxmlformats.org/spreadsheetml/2006/main" count="56" uniqueCount="24">
  <si>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</si>
  <si>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</si>
  <si>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</si>
  <si>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</si>
  <si>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</si>
  <si>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</si>
  <si>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</si>
  <si>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</si>
  <si>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</si>
  <si>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</si>
  <si>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</si>
  <si>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</si>
  <si>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</si>
  <si>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</si>
  <si>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</si>
  <si>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</si>
  <si>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</si>
  <si>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</si>
  <si>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</si>
  <si>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</si>
  <si>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</si>
  <si>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</si>
  <si>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</si>
  <si>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เดือนสิงหาคม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</si>
</sst>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zoomScaleSheetLayoutView="100" workbookViewId="0">
      <selection activeCell="B22" sqref="B22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9.125" style="2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40" t="s">
        <v>22</v>
      </c>
      <c r="B1" s="40"/>
      <c r="C1" s="40"/>
      <c r="D1" s="40"/>
      <c r="E1" s="40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" x14ac:dyDescent="0.6">
      <c r="A4" s="18"/>
      <c r="B4" s="39" t="s">
        <v>17</v>
      </c>
      <c r="C4" s="39"/>
      <c r="D4" s="39"/>
      <c r="E4" s="17"/>
      <c r="F4" s="17"/>
      <c r="G4" s="17"/>
    </row>
    <row r="5" spans="1:9" s="8" customFormat="1" ht="21" x14ac:dyDescent="0.6">
      <c r="A5" s="25" t="s">
        <v>15</v>
      </c>
      <c r="B5" s="37">
        <v>442602</v>
      </c>
      <c r="C5" s="37">
        <v>209669</v>
      </c>
      <c r="D5" s="37">
        <v>232933</v>
      </c>
      <c r="E5" s="15"/>
    </row>
    <row r="6" spans="1:9" s="8" customFormat="1" ht="21" x14ac:dyDescent="0.6">
      <c r="A6" s="14" t="s">
        <v>14</v>
      </c>
      <c r="B6" s="38">
        <v>24657.48</v>
      </c>
      <c r="C6" s="38">
        <v>6093.82</v>
      </c>
      <c r="D6" s="38">
        <v>18563.66</v>
      </c>
      <c r="E6" s="15"/>
      <c r="F6" s="26"/>
    </row>
    <row r="7" spans="1:9" s="8" customFormat="1" ht="21" x14ac:dyDescent="0.6">
      <c r="A7" s="14" t="s">
        <v>13</v>
      </c>
      <c r="B7" s="38">
        <v>154682.95000000001</v>
      </c>
      <c r="C7" s="38">
        <v>66627.63</v>
      </c>
      <c r="D7" s="38">
        <v>88055.32</v>
      </c>
      <c r="E7" s="15"/>
      <c r="F7" s="26"/>
    </row>
    <row r="8" spans="1:9" s="8" customFormat="1" ht="21" x14ac:dyDescent="0.6">
      <c r="A8" s="11" t="s">
        <v>12</v>
      </c>
      <c r="B8" s="38">
        <v>73222.490000000005</v>
      </c>
      <c r="C8" s="38">
        <v>38387.83</v>
      </c>
      <c r="D8" s="38">
        <v>34834.660000000003</v>
      </c>
      <c r="E8" s="15"/>
      <c r="F8" s="26"/>
    </row>
    <row r="9" spans="1:9" s="8" customFormat="1" ht="21" x14ac:dyDescent="0.6">
      <c r="A9" s="11" t="s">
        <v>11</v>
      </c>
      <c r="B9" s="38">
        <v>81945.95</v>
      </c>
      <c r="C9" s="38">
        <v>44433.48</v>
      </c>
      <c r="D9" s="38">
        <v>37512.47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53089.950000000004</v>
      </c>
      <c r="C10" s="27">
        <f>SUM(C11:C13)</f>
        <v>28170.93</v>
      </c>
      <c r="D10" s="27">
        <f>SUM(D11:D13)</f>
        <v>24919.03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8">
        <v>43559.01</v>
      </c>
      <c r="C11" s="38">
        <v>22749.74</v>
      </c>
      <c r="D11" s="38">
        <v>20809.28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8">
        <v>9530.94</v>
      </c>
      <c r="C12" s="38">
        <v>5421.19</v>
      </c>
      <c r="D12" s="38">
        <v>4109.75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8" t="s">
        <v>0</v>
      </c>
      <c r="C13" s="38" t="s">
        <v>0</v>
      </c>
      <c r="D13" s="38" t="s">
        <v>0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55003.17</v>
      </c>
      <c r="C14" s="27">
        <f>SUM(C15:C17)</f>
        <v>25955.31</v>
      </c>
      <c r="D14" s="27">
        <f>SUM(D15:D17)</f>
        <v>29047.87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8">
        <v>30749.919999999998</v>
      </c>
      <c r="C15" s="38">
        <v>13095.25</v>
      </c>
      <c r="D15" s="38">
        <v>17654.669999999998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8">
        <v>14350.1</v>
      </c>
      <c r="C16" s="38">
        <v>7571.79</v>
      </c>
      <c r="D16" s="38">
        <v>6778.32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8">
        <v>9903.15</v>
      </c>
      <c r="C17" s="38">
        <v>5288.27</v>
      </c>
      <c r="D17" s="38">
        <v>4614.88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8" t="s">
        <v>0</v>
      </c>
      <c r="C18" s="38" t="s">
        <v>0</v>
      </c>
      <c r="D18" s="38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8" t="s">
        <v>0</v>
      </c>
      <c r="C19" s="38" t="s">
        <v>0</v>
      </c>
      <c r="D19" s="38" t="s">
        <v>0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9" t="s">
        <v>16</v>
      </c>
      <c r="C20" s="39"/>
      <c r="D20" s="39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f>SUM(B22:B26,B30)</f>
        <v>99.999997740633788</v>
      </c>
      <c r="C21" s="23">
        <f>SUM(C22:C26,C30,C35)</f>
        <v>100.00000000000001</v>
      </c>
      <c r="D21" s="23">
        <f>SUM(D22:D26,D30)</f>
        <v>100.00000429308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5.5710276953109119</v>
      </c>
      <c r="C22" s="7">
        <f>C6/$C$5*100</f>
        <v>2.9064000877573699</v>
      </c>
      <c r="D22" s="7">
        <f>D6/$D$5*100</f>
        <v>7.9695277182709194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3" si="0">B7/$B$5*100</f>
        <v>34.948542934735947</v>
      </c>
      <c r="C23" s="7">
        <f t="shared" ref="C23:C33" si="1">C7/$C$5*100</f>
        <v>31.777530297755035</v>
      </c>
      <c r="D23" s="7">
        <f t="shared" ref="D23:D33" si="2">D7/$D$5*100</f>
        <v>37.802853180957619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16.543641917569285</v>
      </c>
      <c r="C24" s="7">
        <f t="shared" si="1"/>
        <v>18.308777167821663</v>
      </c>
      <c r="D24" s="7">
        <f t="shared" si="2"/>
        <v>14.954798160844538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18.514590986936344</v>
      </c>
      <c r="C25" s="7">
        <f t="shared" si="1"/>
        <v>21.192202948456853</v>
      </c>
      <c r="D25" s="7">
        <f t="shared" si="2"/>
        <v>16.104403412139973</v>
      </c>
      <c r="E25" s="6"/>
      <c r="F25" s="28"/>
      <c r="G25" s="6"/>
    </row>
    <row r="26" spans="1:9" s="5" customFormat="1" ht="21" x14ac:dyDescent="0.6">
      <c r="A26" s="13" t="s">
        <v>10</v>
      </c>
      <c r="B26" s="23">
        <f t="shared" si="0"/>
        <v>11.99496387273442</v>
      </c>
      <c r="C26" s="23">
        <f t="shared" si="1"/>
        <v>13.435906118691843</v>
      </c>
      <c r="D26" s="23">
        <f t="shared" si="2"/>
        <v>10.697938892299502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9.841575501240392</v>
      </c>
      <c r="C27" s="7">
        <f t="shared" si="1"/>
        <v>10.850311681745991</v>
      </c>
      <c r="D27" s="7">
        <f t="shared" si="2"/>
        <v>8.9335903457217292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2.153388371494029</v>
      </c>
      <c r="C28" s="7">
        <f t="shared" si="1"/>
        <v>2.5855944369458523</v>
      </c>
      <c r="D28" s="7">
        <f t="shared" si="2"/>
        <v>1.7643485465777713</v>
      </c>
      <c r="E28" s="6"/>
      <c r="F28" s="28"/>
      <c r="G28" s="6"/>
    </row>
    <row r="29" spans="1:9" s="5" customFormat="1" ht="21" x14ac:dyDescent="0.6">
      <c r="A29" s="12" t="s">
        <v>7</v>
      </c>
      <c r="B29" s="33" t="s">
        <v>0</v>
      </c>
      <c r="C29" s="33" t="s">
        <v>0</v>
      </c>
      <c r="D29" s="33" t="s">
        <v>0</v>
      </c>
      <c r="E29" s="6"/>
      <c r="F29" s="28"/>
      <c r="G29" s="6"/>
    </row>
    <row r="30" spans="1:9" s="5" customFormat="1" ht="21" x14ac:dyDescent="0.6">
      <c r="A30" s="13" t="s">
        <v>6</v>
      </c>
      <c r="B30" s="23">
        <f t="shared" si="0"/>
        <v>12.427230333346889</v>
      </c>
      <c r="C30" s="23">
        <f>SUM(C31:C33)</f>
        <v>12.37918337951724</v>
      </c>
      <c r="D30" s="23">
        <f t="shared" si="2"/>
        <v>12.470482928567442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6.9475329980433891</v>
      </c>
      <c r="C31" s="7">
        <f t="shared" si="1"/>
        <v>6.2456777110588595</v>
      </c>
      <c r="D31" s="7">
        <f t="shared" si="2"/>
        <v>7.5792910407713796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3.2422130943827643</v>
      </c>
      <c r="C32" s="7">
        <f t="shared" si="1"/>
        <v>3.6113063924566822</v>
      </c>
      <c r="D32" s="7">
        <f t="shared" si="2"/>
        <v>2.9099869919676471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2.2374842409207369</v>
      </c>
      <c r="C33" s="7">
        <f t="shared" si="1"/>
        <v>2.522199276001698</v>
      </c>
      <c r="D33" s="7">
        <f t="shared" si="2"/>
        <v>1.9812048958284141</v>
      </c>
      <c r="E33" s="6"/>
      <c r="F33" s="28"/>
      <c r="G33" s="6"/>
    </row>
    <row r="34" spans="1:7" s="5" customFormat="1" ht="21" x14ac:dyDescent="0.6">
      <c r="A34" s="11" t="s">
        <v>2</v>
      </c>
      <c r="B34" s="33" t="s">
        <v>0</v>
      </c>
      <c r="C34" s="33" t="s">
        <v>0</v>
      </c>
      <c r="D34" s="33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4" t="s">
        <v>0</v>
      </c>
      <c r="C35" s="35" t="s">
        <v>0</v>
      </c>
      <c r="D35" s="35" t="s">
        <v>0</v>
      </c>
      <c r="E35" s="6"/>
      <c r="F35" s="6"/>
      <c r="G35" s="6"/>
    </row>
    <row r="36" spans="1:7" s="8" customFormat="1" ht="24.75" customHeight="1" x14ac:dyDescent="0.6">
      <c r="A36" s="36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2021-01-24T13:26:21Z</dcterms:modified>
</cp:coreProperties>
</file>