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115" windowHeight="7500"/>
  </bookViews>
  <sheets>
    <sheet name="ตร2" sheetId="1" r:id="rId1"/>
  </sheets>
  <definedNames>
    <definedName name="_xlnm.Print_Area" localSheetId="0">ตร2!$A$1:$D$37</definedName>
  </definedNames>
  <calcPr calcId="144525"/>
</workbook>
</file>

<file path=xl/calcChain.xml><?xml version="1.0" encoding="utf-8"?>
<calcChain xmlns="http://schemas.openxmlformats.org/spreadsheetml/2006/main">
  <c r="D35" i="1" l="1"/>
  <c r="D31" i="1"/>
  <c r="C21" i="1" l="1"/>
  <c r="B21" i="1"/>
  <c r="D23" i="1"/>
  <c r="D25" i="1"/>
  <c r="D26" i="1"/>
  <c r="D28" i="1"/>
  <c r="D29" i="1"/>
  <c r="D30" i="1"/>
  <c r="D33" i="1"/>
  <c r="C23" i="1"/>
  <c r="C24" i="1"/>
  <c r="C25" i="1"/>
  <c r="C26" i="1"/>
  <c r="C27" i="1"/>
  <c r="C28" i="1"/>
  <c r="C30" i="1"/>
  <c r="C31" i="1"/>
  <c r="C32" i="1"/>
  <c r="C33" i="1"/>
  <c r="C35" i="1"/>
  <c r="B23" i="1"/>
  <c r="B24" i="1"/>
  <c r="B25" i="1"/>
  <c r="B26" i="1"/>
  <c r="B28" i="1"/>
  <c r="B29" i="1"/>
  <c r="B30" i="1"/>
  <c r="B31" i="1"/>
  <c r="B32" i="1"/>
  <c r="B33" i="1"/>
  <c r="B35" i="1"/>
  <c r="B10" i="1" l="1"/>
  <c r="C10" i="1"/>
  <c r="D10" i="1"/>
  <c r="B14" i="1"/>
  <c r="C14" i="1"/>
  <c r="D14" i="1"/>
  <c r="B22" i="1"/>
  <c r="C22" i="1"/>
  <c r="D22" i="1"/>
</calcChain>
</file>

<file path=xl/sharedStrings.xml><?xml version="1.0" encoding="utf-8"?>
<sst xmlns="http://schemas.openxmlformats.org/spreadsheetml/2006/main" count="47" uniqueCount="26">
  <si>
    <r>
      <rPr>
        <b/>
        <sz val="13"/>
        <rFont val="TH SarabunPSK"/>
        <family val="2"/>
      </rPr>
      <t>หมายเหตุ</t>
    </r>
    <r>
      <rPr>
        <sz val="13"/>
        <rFont val="TH SarabunPSK"/>
        <family val="2"/>
      </rPr>
      <t xml:space="preserve">  -- คือต่ำกว่า 0.1</t>
    </r>
  </si>
  <si>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</si>
  <si>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</si>
  <si>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</si>
  <si>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</si>
  <si>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</si>
  <si>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</si>
  <si>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</si>
  <si>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</si>
  <si>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</si>
  <si>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</si>
  <si>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</si>
  <si>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</si>
  <si>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</si>
  <si>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</si>
  <si>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</si>
  <si>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</si>
  <si>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</si>
  <si>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-</t>
  </si>
  <si>
    <t xml:space="preserve"> จำนวน</t>
  </si>
  <si>
    <t>หญิง</t>
  </si>
  <si>
    <t>ชาย</t>
  </si>
  <si>
    <t>รวม</t>
  </si>
  <si>
    <t>ระดับการศึกษาที่สำเร็จ</t>
  </si>
  <si>
    <t>ตารางที่ 2 จำนวนและร้อยละของประชากรอายุ 15 ปีขึ้นไป  จำแนกตามระดับการศึกษาที่สำเร็จ และเพศ</t>
  </si>
  <si>
    <t>การสำรวจภาวะการทำงานของประชากร จังหวัดพิจิตร ไตรมาสที่ 1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</si>
</sst>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_-* #,##0.0_-;\-* #,##0.0_-;_-* &quot;-&quot;??_-;_-@_-"/>
    <numFmt numFmtId="188" formatCode="0.0"/>
    <numFmt numFmtId="189" formatCode="#,##0.0"/>
    <numFmt numFmtId="190" formatCode="_-* #,##0_-;\-* #,##0_-;_-* &quot;-&quot;??_-;_-@_-"/>
  </numFmts>
  <fonts count="15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sz val="14"/>
      <color indexed="10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1" fillId="0" borderId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187" fontId="3" fillId="0" borderId="0" xfId="0" applyNumberFormat="1" applyFont="1" applyFill="1"/>
    <xf numFmtId="0" fontId="6" fillId="0" borderId="0" xfId="0" applyFont="1" applyFill="1"/>
    <xf numFmtId="0" fontId="7" fillId="0" borderId="0" xfId="0" applyFont="1" applyFill="1"/>
    <xf numFmtId="188" fontId="6" fillId="0" borderId="0" xfId="1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horizontal="left" vertical="top"/>
    </xf>
    <xf numFmtId="0" fontId="6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189" fontId="6" fillId="0" borderId="0" xfId="0" applyNumberFormat="1" applyFont="1" applyFill="1" applyBorder="1" applyAlignment="1" applyProtection="1">
      <alignment horizontal="left" vertical="center"/>
    </xf>
    <xf numFmtId="0" fontId="11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90" fontId="7" fillId="0" borderId="0" xfId="0" applyNumberFormat="1" applyFont="1" applyFill="1" applyAlignment="1">
      <alignment vertical="center"/>
    </xf>
    <xf numFmtId="3" fontId="6" fillId="0" borderId="0" xfId="1" applyNumberFormat="1" applyFont="1" applyFill="1" applyBorder="1" applyAlignment="1">
      <alignment horizontal="right" vertical="center" wrapText="1"/>
    </xf>
    <xf numFmtId="3" fontId="6" fillId="0" borderId="0" xfId="1" quotePrefix="1" applyNumberFormat="1" applyFont="1" applyFill="1" applyBorder="1" applyAlignment="1">
      <alignment horizontal="right" vertical="center" wrapText="1"/>
    </xf>
    <xf numFmtId="0" fontId="11" fillId="0" borderId="0" xfId="0" applyFont="1" applyFill="1"/>
    <xf numFmtId="0" fontId="12" fillId="0" borderId="0" xfId="0" applyFont="1" applyFill="1"/>
    <xf numFmtId="0" fontId="11" fillId="0" borderId="0" xfId="0" applyFont="1" applyFill="1" applyBorder="1"/>
    <xf numFmtId="0" fontId="11" fillId="0" borderId="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/>
    </xf>
    <xf numFmtId="0" fontId="13" fillId="0" borderId="0" xfId="0" applyFont="1" applyFill="1"/>
    <xf numFmtId="0" fontId="11" fillId="0" borderId="0" xfId="0" applyFont="1" applyFill="1" applyBorder="1" applyAlignment="1">
      <alignment horizontal="center" vertical="center"/>
    </xf>
    <xf numFmtId="188" fontId="11" fillId="0" borderId="0" xfId="1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 applyProtection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3" fontId="11" fillId="0" borderId="0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188" fontId="6" fillId="0" borderId="1" xfId="1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3" fontId="11" fillId="0" borderId="0" xfId="1" applyNumberFormat="1" applyFont="1" applyFill="1" applyBorder="1" applyAlignment="1">
      <alignment horizontal="right" vertical="center" wrapText="1"/>
    </xf>
  </cellXfs>
  <cellStyles count="8">
    <cellStyle name="Comma" xfId="1" builtinId="3"/>
    <cellStyle name="Comma 2" xfId="2"/>
    <cellStyle name="Normal" xfId="0" builtinId="0"/>
    <cellStyle name="Normal 2" xfId="3"/>
    <cellStyle name="Normal 3" xfId="4"/>
    <cellStyle name="เครื่องหมายจุลภาค 2" xfId="5"/>
    <cellStyle name="ปกติ 2" xfId="6"/>
    <cellStyle name="เปอร์เซ็นต์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38"/>
  <sheetViews>
    <sheetView tabSelected="1" topLeftCell="A16" zoomScaleNormal="100" zoomScaleSheetLayoutView="100" workbookViewId="0">
      <selection activeCell="B30" sqref="B30:D30"/>
    </sheetView>
  </sheetViews>
  <sheetFormatPr defaultRowHeight="26.25" customHeight="1" x14ac:dyDescent="0.35"/>
  <cols>
    <col min="1" max="1" width="30.5703125" style="3" customWidth="1"/>
    <col min="2" max="2" width="15.85546875" style="1" customWidth="1"/>
    <col min="3" max="3" width="16.7109375" style="1" customWidth="1"/>
    <col min="4" max="4" width="16" style="1" customWidth="1"/>
    <col min="5" max="10" width="9.140625" style="2"/>
    <col min="11" max="16384" width="9.140625" style="1"/>
  </cols>
  <sheetData>
    <row r="1" spans="1:10" s="3" customFormat="1" ht="26.25" customHeight="1" x14ac:dyDescent="0.35">
      <c r="A1" s="34" t="s">
        <v>24</v>
      </c>
      <c r="B1" s="34"/>
      <c r="C1" s="34"/>
      <c r="D1" s="34"/>
      <c r="E1" s="34"/>
      <c r="F1" s="34"/>
      <c r="G1" s="25"/>
      <c r="H1" s="25"/>
      <c r="I1" s="25"/>
      <c r="J1" s="25"/>
    </row>
    <row r="2" spans="1:10" ht="8.25" customHeight="1" x14ac:dyDescent="0.35"/>
    <row r="3" spans="1:10" s="20" customFormat="1" ht="26.25" customHeight="1" x14ac:dyDescent="0.3">
      <c r="A3" s="24" t="s">
        <v>23</v>
      </c>
      <c r="B3" s="23" t="s">
        <v>22</v>
      </c>
      <c r="C3" s="23" t="s">
        <v>21</v>
      </c>
      <c r="D3" s="23" t="s">
        <v>20</v>
      </c>
      <c r="E3" s="21"/>
      <c r="F3" s="21"/>
      <c r="G3" s="21"/>
      <c r="H3" s="21"/>
      <c r="I3" s="21"/>
      <c r="J3" s="21"/>
    </row>
    <row r="4" spans="1:10" s="20" customFormat="1" ht="18.75" x14ac:dyDescent="0.3">
      <c r="A4" s="22"/>
      <c r="B4" s="33" t="s">
        <v>19</v>
      </c>
      <c r="C4" s="33"/>
      <c r="D4" s="33"/>
      <c r="E4" s="21"/>
      <c r="F4" s="21"/>
      <c r="G4" s="21"/>
      <c r="H4" s="21"/>
      <c r="I4" s="21"/>
      <c r="J4" s="21"/>
    </row>
    <row r="5" spans="1:10" s="9" customFormat="1" ht="18.75" x14ac:dyDescent="0.3">
      <c r="A5" s="29" t="s">
        <v>16</v>
      </c>
      <c r="B5" s="30">
        <v>441986</v>
      </c>
      <c r="C5" s="30">
        <v>209529</v>
      </c>
      <c r="D5" s="30">
        <v>232457</v>
      </c>
      <c r="E5" s="17"/>
    </row>
    <row r="6" spans="1:10" s="9" customFormat="1" ht="18.75" x14ac:dyDescent="0.3">
      <c r="A6" s="16" t="s">
        <v>15</v>
      </c>
      <c r="B6" s="31">
        <v>24917.22</v>
      </c>
      <c r="C6" s="31">
        <v>6565.88</v>
      </c>
      <c r="D6" s="31">
        <v>18351.349999999999</v>
      </c>
      <c r="E6" s="17"/>
    </row>
    <row r="7" spans="1:10" s="9" customFormat="1" ht="18.75" x14ac:dyDescent="0.3">
      <c r="A7" s="16" t="s">
        <v>14</v>
      </c>
      <c r="B7" s="31">
        <v>161305.29</v>
      </c>
      <c r="C7" s="31">
        <v>69886.67</v>
      </c>
      <c r="D7" s="31">
        <v>91418.62</v>
      </c>
      <c r="E7" s="17"/>
    </row>
    <row r="8" spans="1:10" s="9" customFormat="1" ht="18.75" x14ac:dyDescent="0.3">
      <c r="A8" s="13" t="s">
        <v>13</v>
      </c>
      <c r="B8" s="31">
        <v>76867.62</v>
      </c>
      <c r="C8" s="31">
        <v>41409.46</v>
      </c>
      <c r="D8" s="31">
        <v>35458.160000000003</v>
      </c>
      <c r="E8" s="17"/>
    </row>
    <row r="9" spans="1:10" s="9" customFormat="1" ht="18.75" x14ac:dyDescent="0.3">
      <c r="A9" s="13" t="s">
        <v>12</v>
      </c>
      <c r="B9" s="31">
        <v>77188.5</v>
      </c>
      <c r="C9" s="31">
        <v>40751.47</v>
      </c>
      <c r="D9" s="31">
        <v>36437.040000000001</v>
      </c>
      <c r="E9" s="17"/>
    </row>
    <row r="10" spans="1:10" s="5" customFormat="1" ht="18.75" x14ac:dyDescent="0.3">
      <c r="A10" s="15" t="s">
        <v>11</v>
      </c>
      <c r="B10" s="35">
        <f>SUM(B11:B13)</f>
        <v>54787.9</v>
      </c>
      <c r="C10" s="35">
        <f>SUM(C11:C13)</f>
        <v>27979.309999999998</v>
      </c>
      <c r="D10" s="35">
        <f>SUM(D11:D13)</f>
        <v>26808.600000000002</v>
      </c>
      <c r="E10" s="17"/>
    </row>
    <row r="11" spans="1:10" s="5" customFormat="1" ht="18.75" x14ac:dyDescent="0.3">
      <c r="A11" s="13" t="s">
        <v>10</v>
      </c>
      <c r="B11" s="31">
        <v>43997.66</v>
      </c>
      <c r="C11" s="31">
        <v>21320.67</v>
      </c>
      <c r="D11" s="31">
        <v>22677</v>
      </c>
      <c r="E11" s="17"/>
      <c r="F11" s="6"/>
      <c r="G11" s="6"/>
      <c r="H11" s="6"/>
      <c r="I11" s="6"/>
      <c r="J11" s="6"/>
    </row>
    <row r="12" spans="1:10" s="5" customFormat="1" ht="18.75" x14ac:dyDescent="0.3">
      <c r="A12" s="13" t="s">
        <v>9</v>
      </c>
      <c r="B12" s="31">
        <v>10533.45</v>
      </c>
      <c r="C12" s="31">
        <v>6658.64</v>
      </c>
      <c r="D12" s="31">
        <v>3874.81</v>
      </c>
      <c r="E12" s="17"/>
      <c r="F12" s="6"/>
      <c r="G12" s="6"/>
      <c r="H12" s="6"/>
      <c r="I12" s="6"/>
      <c r="J12" s="6"/>
    </row>
    <row r="13" spans="1:10" s="5" customFormat="1" ht="18.75" x14ac:dyDescent="0.3">
      <c r="A13" s="14" t="s">
        <v>8</v>
      </c>
      <c r="B13" s="31">
        <v>256.79000000000002</v>
      </c>
      <c r="C13" s="19" t="s">
        <v>1</v>
      </c>
      <c r="D13" s="31">
        <v>256.79000000000002</v>
      </c>
      <c r="E13" s="17"/>
      <c r="F13" s="6"/>
      <c r="G13" s="6"/>
      <c r="H13" s="6"/>
      <c r="I13" s="6"/>
      <c r="J13" s="6"/>
    </row>
    <row r="14" spans="1:10" s="5" customFormat="1" ht="18.75" x14ac:dyDescent="0.3">
      <c r="A14" s="15" t="s">
        <v>7</v>
      </c>
      <c r="B14" s="35">
        <f>B15+B16+B17</f>
        <v>46538.82</v>
      </c>
      <c r="C14" s="35">
        <f>SUM(C15:C17)</f>
        <v>22687.1</v>
      </c>
      <c r="D14" s="35">
        <f>SUM(D15:D17)</f>
        <v>23851.73</v>
      </c>
      <c r="E14" s="17"/>
      <c r="F14" s="6"/>
      <c r="G14" s="6"/>
      <c r="H14" s="6"/>
      <c r="I14" s="6"/>
      <c r="J14" s="6"/>
    </row>
    <row r="15" spans="1:10" s="9" customFormat="1" ht="18.75" x14ac:dyDescent="0.3">
      <c r="A15" s="14" t="s">
        <v>6</v>
      </c>
      <c r="B15" s="31">
        <v>25787.19</v>
      </c>
      <c r="C15" s="31">
        <v>12372.62</v>
      </c>
      <c r="D15" s="31">
        <v>13414.58</v>
      </c>
      <c r="E15" s="17"/>
      <c r="F15" s="11"/>
      <c r="G15" s="11"/>
      <c r="H15" s="11"/>
      <c r="I15" s="11"/>
      <c r="J15" s="11"/>
    </row>
    <row r="16" spans="1:10" s="9" customFormat="1" ht="18.75" x14ac:dyDescent="0.3">
      <c r="A16" s="14" t="s">
        <v>5</v>
      </c>
      <c r="B16" s="31">
        <v>11931.39</v>
      </c>
      <c r="C16" s="31">
        <v>6936.72</v>
      </c>
      <c r="D16" s="31">
        <v>4994.67</v>
      </c>
      <c r="E16" s="17"/>
      <c r="F16" s="11"/>
      <c r="G16" s="11"/>
      <c r="H16" s="11"/>
      <c r="I16" s="11"/>
      <c r="J16" s="11"/>
    </row>
    <row r="17" spans="1:10" s="9" customFormat="1" ht="18.75" x14ac:dyDescent="0.3">
      <c r="A17" s="14" t="s">
        <v>4</v>
      </c>
      <c r="B17" s="31">
        <v>8820.24</v>
      </c>
      <c r="C17" s="31">
        <v>3377.76</v>
      </c>
      <c r="D17" s="31">
        <v>5442.48</v>
      </c>
      <c r="E17" s="17"/>
      <c r="F17" s="11"/>
      <c r="G17" s="11"/>
      <c r="H17" s="11"/>
      <c r="I17" s="11"/>
      <c r="J17" s="11"/>
    </row>
    <row r="18" spans="1:10" s="9" customFormat="1" ht="18.75" x14ac:dyDescent="0.5">
      <c r="A18" s="13" t="s">
        <v>3</v>
      </c>
      <c r="B18" s="18" t="s">
        <v>18</v>
      </c>
      <c r="C18" s="18" t="s">
        <v>18</v>
      </c>
      <c r="D18" s="18" t="s">
        <v>18</v>
      </c>
      <c r="E18" s="17"/>
      <c r="F18" s="11"/>
      <c r="G18" s="11"/>
      <c r="H18" s="11"/>
      <c r="I18" s="11"/>
      <c r="J18" s="11"/>
    </row>
    <row r="19" spans="1:10" s="9" customFormat="1" ht="18.75" x14ac:dyDescent="0.3">
      <c r="A19" s="13" t="s">
        <v>2</v>
      </c>
      <c r="B19" s="31">
        <v>380.64</v>
      </c>
      <c r="C19" s="31">
        <v>249.13</v>
      </c>
      <c r="D19" s="31">
        <v>131.51</v>
      </c>
      <c r="E19" s="17"/>
      <c r="F19" s="11"/>
      <c r="G19" s="11"/>
      <c r="H19" s="11"/>
      <c r="I19" s="11"/>
      <c r="J19" s="11"/>
    </row>
    <row r="20" spans="1:10" s="5" customFormat="1" ht="18.75" x14ac:dyDescent="0.3">
      <c r="A20" s="16"/>
      <c r="B20" s="33" t="s">
        <v>17</v>
      </c>
      <c r="C20" s="33"/>
      <c r="D20" s="33"/>
      <c r="E20" s="6"/>
      <c r="F20" s="6"/>
      <c r="G20" s="6"/>
      <c r="H20" s="6"/>
      <c r="I20" s="6"/>
      <c r="J20" s="6"/>
    </row>
    <row r="21" spans="1:10" s="5" customFormat="1" ht="18.75" x14ac:dyDescent="0.3">
      <c r="A21" s="26" t="s">
        <v>16</v>
      </c>
      <c r="B21" s="27">
        <f>SUM(B22:B26,B30,B35)</f>
        <v>99.999997737484918</v>
      </c>
      <c r="C21" s="27">
        <f>SUM(C22:C26,C30,C35)</f>
        <v>100.00000954521809</v>
      </c>
      <c r="D21" s="27">
        <v>100</v>
      </c>
      <c r="E21" s="6"/>
      <c r="F21" s="6"/>
      <c r="G21" s="6"/>
      <c r="H21" s="6"/>
      <c r="I21" s="6"/>
      <c r="J21" s="6"/>
    </row>
    <row r="22" spans="1:10" s="5" customFormat="1" ht="18.75" x14ac:dyDescent="0.3">
      <c r="A22" s="16" t="s">
        <v>15</v>
      </c>
      <c r="B22" s="7">
        <f>B6/$B$5*100</f>
        <v>5.6375586557040274</v>
      </c>
      <c r="C22" s="7">
        <f t="shared" ref="C22:C35" si="0">C6/$C$5*100</f>
        <v>3.1336378257902244</v>
      </c>
      <c r="D22" s="7">
        <f t="shared" ref="D22:D35" si="1">D6/$D$5*100</f>
        <v>7.8945138240620842</v>
      </c>
      <c r="E22" s="6"/>
      <c r="F22" s="6"/>
      <c r="G22" s="6"/>
      <c r="H22" s="6"/>
      <c r="I22" s="6"/>
      <c r="J22" s="6"/>
    </row>
    <row r="23" spans="1:10" s="5" customFormat="1" ht="18.75" x14ac:dyDescent="0.3">
      <c r="A23" s="16" t="s">
        <v>14</v>
      </c>
      <c r="B23" s="7">
        <f t="shared" ref="B23:B35" si="2">B7/$B$5*100</f>
        <v>36.495565470399512</v>
      </c>
      <c r="C23" s="7">
        <f t="shared" si="0"/>
        <v>33.354175317020555</v>
      </c>
      <c r="D23" s="7">
        <f t="shared" si="1"/>
        <v>39.327109960121653</v>
      </c>
      <c r="E23" s="6"/>
      <c r="F23" s="6"/>
      <c r="G23" s="6"/>
      <c r="H23" s="6"/>
      <c r="I23" s="6"/>
      <c r="J23" s="6"/>
    </row>
    <row r="24" spans="1:10" s="5" customFormat="1" ht="18.75" x14ac:dyDescent="0.3">
      <c r="A24" s="13" t="s">
        <v>13</v>
      </c>
      <c r="B24" s="7">
        <f t="shared" si="2"/>
        <v>17.391415112695878</v>
      </c>
      <c r="C24" s="7">
        <f t="shared" si="0"/>
        <v>19.763116322800183</v>
      </c>
      <c r="D24" s="7">
        <v>15.2</v>
      </c>
      <c r="E24" s="6"/>
      <c r="F24" s="6"/>
      <c r="G24" s="6"/>
      <c r="H24" s="6"/>
      <c r="I24" s="6"/>
      <c r="J24" s="6"/>
    </row>
    <row r="25" spans="1:10" s="5" customFormat="1" ht="18.75" x14ac:dyDescent="0.3">
      <c r="A25" s="13" t="s">
        <v>12</v>
      </c>
      <c r="B25" s="7">
        <f t="shared" si="2"/>
        <v>17.464014697298104</v>
      </c>
      <c r="C25" s="7">
        <f t="shared" si="0"/>
        <v>19.44908342043345</v>
      </c>
      <c r="D25" s="7">
        <f t="shared" si="1"/>
        <v>15.674744146229195</v>
      </c>
      <c r="E25" s="6"/>
      <c r="F25" s="6"/>
      <c r="G25" s="6"/>
      <c r="H25" s="6"/>
      <c r="I25" s="6"/>
      <c r="J25" s="6"/>
    </row>
    <row r="26" spans="1:10" s="5" customFormat="1" ht="18.75" x14ac:dyDescent="0.3">
      <c r="A26" s="15" t="s">
        <v>11</v>
      </c>
      <c r="B26" s="27">
        <f t="shared" si="2"/>
        <v>12.395845117266157</v>
      </c>
      <c r="C26" s="27">
        <f t="shared" si="0"/>
        <v>13.353430790009973</v>
      </c>
      <c r="D26" s="27">
        <f t="shared" si="1"/>
        <v>11.532713577134697</v>
      </c>
      <c r="E26" s="6"/>
      <c r="F26" s="6"/>
      <c r="G26" s="6"/>
      <c r="H26" s="6"/>
      <c r="I26" s="6"/>
      <c r="J26" s="6"/>
    </row>
    <row r="27" spans="1:10" s="5" customFormat="1" ht="18.75" x14ac:dyDescent="0.3">
      <c r="A27" s="13" t="s">
        <v>10</v>
      </c>
      <c r="B27" s="7">
        <v>9.9</v>
      </c>
      <c r="C27" s="7">
        <f t="shared" si="0"/>
        <v>10.175522242744441</v>
      </c>
      <c r="D27" s="7">
        <v>9.6999999999999993</v>
      </c>
      <c r="E27" s="6"/>
      <c r="F27" s="6"/>
      <c r="G27" s="6"/>
      <c r="H27" s="6"/>
      <c r="I27" s="6"/>
      <c r="J27" s="6"/>
    </row>
    <row r="28" spans="1:10" s="5" customFormat="1" ht="18.75" x14ac:dyDescent="0.3">
      <c r="A28" s="13" t="s">
        <v>9</v>
      </c>
      <c r="B28" s="7">
        <f t="shared" si="2"/>
        <v>2.3832089704198776</v>
      </c>
      <c r="C28" s="7">
        <f t="shared" si="0"/>
        <v>3.1779085472655337</v>
      </c>
      <c r="D28" s="7">
        <f t="shared" si="1"/>
        <v>1.6668932318665386</v>
      </c>
      <c r="E28" s="6"/>
      <c r="F28" s="6"/>
      <c r="G28" s="6"/>
      <c r="H28" s="6"/>
      <c r="I28" s="6"/>
      <c r="J28" s="6"/>
    </row>
    <row r="29" spans="1:10" s="5" customFormat="1" ht="18.75" x14ac:dyDescent="0.3">
      <c r="A29" s="14" t="s">
        <v>8</v>
      </c>
      <c r="B29" s="7">
        <f t="shared" si="2"/>
        <v>5.8099125311661455E-2</v>
      </c>
      <c r="C29" s="19" t="s">
        <v>1</v>
      </c>
      <c r="D29" s="7">
        <f t="shared" si="1"/>
        <v>0.11046774242117897</v>
      </c>
      <c r="E29" s="6"/>
      <c r="F29" s="6"/>
      <c r="G29" s="6"/>
      <c r="H29" s="6"/>
      <c r="I29" s="6"/>
      <c r="J29" s="6"/>
    </row>
    <row r="30" spans="1:10" s="5" customFormat="1" ht="18.75" x14ac:dyDescent="0.3">
      <c r="A30" s="15" t="s">
        <v>7</v>
      </c>
      <c r="B30" s="27">
        <f t="shared" si="2"/>
        <v>10.529478309267715</v>
      </c>
      <c r="C30" s="27">
        <f t="shared" si="0"/>
        <v>10.827665860095738</v>
      </c>
      <c r="D30" s="27">
        <f t="shared" si="1"/>
        <v>10.260706281161678</v>
      </c>
      <c r="E30" s="6"/>
      <c r="F30" s="6"/>
      <c r="G30" s="6"/>
      <c r="H30" s="6"/>
      <c r="I30" s="6"/>
      <c r="J30" s="6"/>
    </row>
    <row r="31" spans="1:10" s="5" customFormat="1" ht="18.75" x14ac:dyDescent="0.3">
      <c r="A31" s="14" t="s">
        <v>6</v>
      </c>
      <c r="B31" s="7">
        <f t="shared" si="2"/>
        <v>5.8343906820578022</v>
      </c>
      <c r="C31" s="7">
        <f t="shared" si="0"/>
        <v>5.9049678087520112</v>
      </c>
      <c r="D31" s="7">
        <f>D15/$D$5*100</f>
        <v>5.7707791118357372</v>
      </c>
      <c r="E31" s="6"/>
      <c r="F31" s="6"/>
      <c r="G31" s="6"/>
      <c r="H31" s="6"/>
      <c r="I31" s="6"/>
      <c r="J31" s="6"/>
    </row>
    <row r="32" spans="1:10" s="5" customFormat="1" ht="18.75" x14ac:dyDescent="0.3">
      <c r="A32" s="14" t="s">
        <v>5</v>
      </c>
      <c r="B32" s="7">
        <f t="shared" si="2"/>
        <v>2.699495006629169</v>
      </c>
      <c r="C32" s="7">
        <f t="shared" si="0"/>
        <v>3.3106252595106169</v>
      </c>
      <c r="D32" s="7">
        <v>2.2000000000000002</v>
      </c>
      <c r="E32" s="6"/>
      <c r="F32" s="6"/>
      <c r="G32" s="6"/>
      <c r="H32" s="6"/>
      <c r="I32" s="6"/>
      <c r="J32" s="6"/>
    </row>
    <row r="33" spans="1:10" s="5" customFormat="1" ht="18.75" x14ac:dyDescent="0.3">
      <c r="A33" s="14" t="s">
        <v>4</v>
      </c>
      <c r="B33" s="7">
        <f t="shared" si="2"/>
        <v>1.9955926205807422</v>
      </c>
      <c r="C33" s="7">
        <f t="shared" si="0"/>
        <v>1.6120727918331115</v>
      </c>
      <c r="D33" s="7">
        <f t="shared" si="1"/>
        <v>2.3412846246832748</v>
      </c>
      <c r="E33" s="6"/>
      <c r="F33" s="6"/>
      <c r="G33" s="6"/>
      <c r="H33" s="6"/>
      <c r="I33" s="6"/>
      <c r="J33" s="6"/>
    </row>
    <row r="34" spans="1:10" s="5" customFormat="1" ht="18.75" x14ac:dyDescent="0.3">
      <c r="A34" s="13" t="s">
        <v>3</v>
      </c>
      <c r="B34" s="18" t="s">
        <v>18</v>
      </c>
      <c r="C34" s="18" t="s">
        <v>18</v>
      </c>
      <c r="D34" s="18" t="s">
        <v>18</v>
      </c>
      <c r="E34" s="6"/>
      <c r="F34" s="6"/>
      <c r="G34" s="6"/>
      <c r="H34" s="6"/>
      <c r="I34" s="6"/>
      <c r="J34" s="6"/>
    </row>
    <row r="35" spans="1:10" s="5" customFormat="1" ht="18.75" x14ac:dyDescent="0.3">
      <c r="A35" s="28" t="s">
        <v>2</v>
      </c>
      <c r="B35" s="32">
        <f t="shared" si="2"/>
        <v>8.6120374853502143E-2</v>
      </c>
      <c r="C35" s="32">
        <f t="shared" si="0"/>
        <v>0.11890000906795718</v>
      </c>
      <c r="D35" s="32">
        <f t="shared" si="1"/>
        <v>5.6573903990845609E-2</v>
      </c>
      <c r="E35" s="6"/>
      <c r="F35" s="6"/>
      <c r="G35" s="6"/>
      <c r="H35" s="6"/>
      <c r="I35" s="6"/>
      <c r="J35" s="6"/>
    </row>
    <row r="36" spans="1:10" s="9" customFormat="1" ht="17.25" customHeight="1" x14ac:dyDescent="0.3">
      <c r="A36" s="12" t="s">
        <v>0</v>
      </c>
      <c r="B36" s="5"/>
      <c r="C36" s="5"/>
      <c r="D36" s="5"/>
      <c r="E36" s="11"/>
      <c r="F36" s="11"/>
      <c r="G36" s="10"/>
    </row>
    <row r="37" spans="1:10" s="5" customFormat="1" ht="17.25" customHeight="1" x14ac:dyDescent="0.3">
      <c r="A37" s="8" t="s">
        <v>25</v>
      </c>
      <c r="B37" s="7"/>
      <c r="C37" s="7"/>
      <c r="D37" s="7"/>
      <c r="E37" s="6"/>
      <c r="F37" s="6"/>
      <c r="G37" s="6"/>
      <c r="H37" s="6"/>
      <c r="I37" s="6"/>
      <c r="J37" s="6"/>
    </row>
    <row r="38" spans="1:10" ht="26.25" customHeight="1" x14ac:dyDescent="0.35">
      <c r="D38" s="4"/>
    </row>
  </sheetData>
  <mergeCells count="3">
    <mergeCell ref="B4:D4"/>
    <mergeCell ref="B20:D20"/>
    <mergeCell ref="A1:F1"/>
  </mergeCells>
  <printOptions horizontalCentered="1"/>
  <pageMargins left="0.55118110236220474" right="0.82677165354330717" top="0.98425196850393704" bottom="0.55118110236220474" header="0.51181102362204722" footer="0.51181102362204722"/>
  <pageSetup paperSize="9" scale="89" orientation="portrait" verticalDpi="300" r:id="rId1"/>
  <headerFooter alignWithMargins="0">
    <oddHeader>&amp;C&amp;"TH SarabunPSK,ธรรมดา"&amp;16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ตร2</vt:lpstr>
      <vt:lpstr>ตร2!Print_Area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bumbim123</cp:lastModifiedBy>
  <dcterms:created xsi:type="dcterms:W3CDTF">2017-03-06T02:14:49Z</dcterms:created>
  <dcterms:modified xsi:type="dcterms:W3CDTF">2017-05-01T01:42:39Z</dcterms:modified>
</cp:coreProperties>
</file>