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6.มิถุนายน\"/>
    </mc:Choice>
  </mc:AlternateContent>
  <xr:revisionPtr revIDLastSave="0" documentId="13_ncr:1_{3FCBB9EB-CF55-4207-90D8-05A04A1CFBC1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2" sheetId="1" r:id="rId1"/>
  </sheets>
  <definedNames>
    <definedName name="_xlnm.Print_Area" localSheetId="0">ตาราง2!$A$1:$D$37</definedName>
  </definedNames>
  <calcPr calcId="181029"/>
</workbook>
</file>

<file path=xl/calcChain.xml><?xml version="1.0" encoding="utf-8"?>
<calcChain xmlns="http://schemas.openxmlformats.org/spreadsheetml/2006/main">
  <c r="D21" i="1" l="1"/>
  <c r="C21" i="1"/>
  <c r="B21" i="1"/>
  <c r="D23" i="1"/>
  <c r="D24" i="1"/>
  <c r="D25" i="1"/>
  <c r="D26" i="1"/>
  <c r="D27" i="1"/>
  <c r="D28" i="1"/>
  <c r="D30" i="1"/>
  <c r="D31" i="1"/>
  <c r="D32" i="1"/>
  <c r="D33" i="1"/>
  <c r="C23" i="1"/>
  <c r="C24" i="1"/>
  <c r="C25" i="1"/>
  <c r="C26" i="1"/>
  <c r="C27" i="1"/>
  <c r="C28" i="1"/>
  <c r="C30" i="1"/>
  <c r="C31" i="1"/>
  <c r="C32" i="1"/>
  <c r="C33" i="1"/>
  <c r="B23" i="1"/>
  <c r="B24" i="1"/>
  <c r="B25" i="1"/>
  <c r="B26" i="1"/>
  <c r="B27" i="1"/>
  <c r="B28" i="1"/>
  <c r="B30" i="1"/>
  <c r="B31" i="1"/>
  <c r="B32" i="1"/>
  <c r="B33" i="1"/>
  <c r="D22" i="1" l="1"/>
  <c r="C22" i="1"/>
  <c r="B14" i="1" l="1"/>
  <c r="C14" i="1"/>
  <c r="D14" i="1"/>
  <c r="B10" i="1"/>
  <c r="C10" i="1"/>
  <c r="D10" i="1"/>
  <c r="B22" i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<sst xmlns="http://schemas.openxmlformats.org/spreadsheetml/2006/main" count="56" uniqueCount="24">
  <si>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</si>
  <si>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</si>
  <si>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</si>
  <si>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</si>
  <si>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</si>
  <si>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</si>
  <si>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</si>
  <si>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</si>
  <si>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</si>
  <si>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</si>
  <si>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</si>
  <si>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</si>
  <si>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</si>
  <si>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</si>
  <si>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</si>
  <si>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</si>
  <si>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</si>
  <si>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</si>
  <si>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</si>
  <si>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</si>
  <si>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</si>
  <si>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</si>
  <si>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</si>
  <si>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เดือนมิถุนายน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</si>
</sst>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90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Border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/>
    <xf numFmtId="0" fontId="9" fillId="0" borderId="0" xfId="0" applyFont="1"/>
    <xf numFmtId="0" fontId="6" fillId="0" borderId="0" xfId="0" applyFont="1"/>
    <xf numFmtId="3" fontId="9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8" fontId="6" fillId="0" borderId="1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88" fontId="9" fillId="0" borderId="4" xfId="1" applyNumberFormat="1" applyFont="1" applyFill="1" applyBorder="1" applyAlignment="1">
      <alignment horizontal="right" vertical="center" wrapText="1"/>
    </xf>
    <xf numFmtId="188" fontId="6" fillId="0" borderId="4" xfId="1" applyNumberFormat="1" applyFont="1" applyFill="1" applyBorder="1" applyAlignment="1">
      <alignment horizontal="right" vertical="center" wrapText="1"/>
    </xf>
    <xf numFmtId="188" fontId="6" fillId="0" borderId="3" xfId="1" applyNumberFormat="1" applyFont="1" applyFill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9" fillId="0" borderId="4" xfId="1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8"/>
  <sheetViews>
    <sheetView tabSelected="1" zoomScaleSheetLayoutView="100" workbookViewId="0">
      <selection activeCell="C34" sqref="C34"/>
    </sheetView>
  </sheetViews>
  <sheetFormatPr defaultColWidth="9.125" defaultRowHeight="26.25" customHeight="1" x14ac:dyDescent="0.7"/>
  <cols>
    <col min="1" max="1" width="36.125" style="3" customWidth="1"/>
    <col min="2" max="2" width="15.875" style="1" customWidth="1"/>
    <col min="3" max="3" width="16.75" style="1" customWidth="1"/>
    <col min="4" max="4" width="18.625" style="1" customWidth="1"/>
    <col min="5" max="5" width="14.375" style="2" customWidth="1"/>
    <col min="6" max="6" width="12.375" style="2" bestFit="1" customWidth="1"/>
    <col min="7" max="7" width="9.125" style="2"/>
    <col min="8" max="16384" width="9.125" style="1"/>
  </cols>
  <sheetData>
    <row r="1" spans="1:9" s="3" customFormat="1" ht="26.25" customHeight="1" x14ac:dyDescent="0.7">
      <c r="A1" s="48" t="s">
        <v>22</v>
      </c>
      <c r="B1" s="48"/>
      <c r="C1" s="48"/>
      <c r="D1" s="48"/>
      <c r="E1" s="48"/>
      <c r="F1" s="21"/>
      <c r="G1" s="21"/>
    </row>
    <row r="2" spans="1:9" ht="8.25" customHeight="1" x14ac:dyDescent="0.7"/>
    <row r="3" spans="1:9" s="16" customFormat="1" ht="26.25" customHeight="1" x14ac:dyDescent="0.6">
      <c r="A3" s="20" t="s">
        <v>21</v>
      </c>
      <c r="B3" s="19" t="s">
        <v>20</v>
      </c>
      <c r="C3" s="19" t="s">
        <v>19</v>
      </c>
      <c r="D3" s="43" t="s">
        <v>18</v>
      </c>
      <c r="E3" s="17"/>
      <c r="F3" s="17"/>
      <c r="G3" s="17"/>
    </row>
    <row r="4" spans="1:9" s="16" customFormat="1" ht="21" x14ac:dyDescent="0.6">
      <c r="A4" s="18"/>
      <c r="B4" s="44" t="s">
        <v>17</v>
      </c>
      <c r="C4" s="44"/>
      <c r="D4" s="45"/>
      <c r="E4" s="17"/>
      <c r="F4" s="17"/>
      <c r="G4" s="17"/>
    </row>
    <row r="5" spans="1:9" s="8" customFormat="1" ht="21" x14ac:dyDescent="0.6">
      <c r="A5" s="25" t="s">
        <v>15</v>
      </c>
      <c r="B5" s="35">
        <v>442396</v>
      </c>
      <c r="C5" s="35">
        <v>209630</v>
      </c>
      <c r="D5" s="40">
        <v>232766</v>
      </c>
      <c r="E5" s="15"/>
    </row>
    <row r="6" spans="1:9" s="8" customFormat="1" ht="21" x14ac:dyDescent="0.6">
      <c r="A6" s="14" t="s">
        <v>14</v>
      </c>
      <c r="B6" s="36">
        <v>27078.73</v>
      </c>
      <c r="C6" s="36">
        <v>6707.96</v>
      </c>
      <c r="D6" s="41">
        <v>20370.77</v>
      </c>
      <c r="E6" s="15"/>
      <c r="F6" s="26"/>
    </row>
    <row r="7" spans="1:9" s="8" customFormat="1" ht="21" x14ac:dyDescent="0.6">
      <c r="A7" s="14" t="s">
        <v>13</v>
      </c>
      <c r="B7" s="36">
        <v>150396.06</v>
      </c>
      <c r="C7" s="36">
        <v>65337.760000000002</v>
      </c>
      <c r="D7" s="41">
        <v>85058.3</v>
      </c>
      <c r="E7" s="15"/>
      <c r="F7" s="26"/>
    </row>
    <row r="8" spans="1:9" s="8" customFormat="1" ht="21" x14ac:dyDescent="0.6">
      <c r="A8" s="11" t="s">
        <v>12</v>
      </c>
      <c r="B8" s="36">
        <v>78075.850000000006</v>
      </c>
      <c r="C8" s="36">
        <v>42131.5</v>
      </c>
      <c r="D8" s="41">
        <v>35944.339999999997</v>
      </c>
      <c r="E8" s="15"/>
      <c r="F8" s="26"/>
    </row>
    <row r="9" spans="1:9" s="8" customFormat="1" ht="21" x14ac:dyDescent="0.6">
      <c r="A9" s="11" t="s">
        <v>11</v>
      </c>
      <c r="B9" s="36">
        <v>78550.61</v>
      </c>
      <c r="C9" s="36">
        <v>42702.96</v>
      </c>
      <c r="D9" s="41">
        <v>35847.64</v>
      </c>
      <c r="E9" s="15"/>
      <c r="F9" s="26"/>
      <c r="G9" s="29"/>
      <c r="H9" s="30"/>
      <c r="I9" s="30"/>
    </row>
    <row r="10" spans="1:9" s="5" customFormat="1" ht="21" x14ac:dyDescent="0.6">
      <c r="A10" s="13" t="s">
        <v>10</v>
      </c>
      <c r="B10" s="27">
        <f>SUM(B11:B13)</f>
        <v>48644.97</v>
      </c>
      <c r="C10" s="27">
        <f>SUM(C11:C13)</f>
        <v>26678.17</v>
      </c>
      <c r="D10" s="42">
        <f>SUM(D11:D13)</f>
        <v>21966.809999999998</v>
      </c>
      <c r="E10" s="15"/>
      <c r="G10" s="31"/>
      <c r="H10" s="32"/>
      <c r="I10" s="32"/>
    </row>
    <row r="11" spans="1:9" s="5" customFormat="1" ht="21" x14ac:dyDescent="0.6">
      <c r="A11" s="11" t="s">
        <v>9</v>
      </c>
      <c r="B11" s="36">
        <v>38280.11</v>
      </c>
      <c r="C11" s="36">
        <v>20028.939999999999</v>
      </c>
      <c r="D11" s="41">
        <v>18251.169999999998</v>
      </c>
      <c r="E11" s="15"/>
      <c r="F11" s="26"/>
      <c r="G11" s="31"/>
      <c r="H11" s="32"/>
      <c r="I11" s="32"/>
    </row>
    <row r="12" spans="1:9" s="5" customFormat="1" ht="21" x14ac:dyDescent="0.6">
      <c r="A12" s="11" t="s">
        <v>8</v>
      </c>
      <c r="B12" s="36">
        <v>10364.86</v>
      </c>
      <c r="C12" s="36">
        <v>6649.23</v>
      </c>
      <c r="D12" s="41">
        <v>3715.64</v>
      </c>
      <c r="E12" s="15"/>
      <c r="F12" s="26"/>
      <c r="G12" s="31"/>
      <c r="H12" s="32"/>
      <c r="I12" s="32"/>
    </row>
    <row r="13" spans="1:9" s="5" customFormat="1" ht="21" x14ac:dyDescent="0.6">
      <c r="A13" s="12" t="s">
        <v>7</v>
      </c>
      <c r="B13" s="36" t="s">
        <v>0</v>
      </c>
      <c r="C13" s="36" t="s">
        <v>0</v>
      </c>
      <c r="D13" s="41" t="s">
        <v>0</v>
      </c>
      <c r="E13" s="15"/>
      <c r="F13" s="26"/>
      <c r="G13" s="31"/>
      <c r="H13" s="32"/>
      <c r="I13" s="32"/>
    </row>
    <row r="14" spans="1:9" s="5" customFormat="1" ht="21" x14ac:dyDescent="0.6">
      <c r="A14" s="13" t="s">
        <v>6</v>
      </c>
      <c r="B14" s="27">
        <f>B15+B16+B17</f>
        <v>59649.78</v>
      </c>
      <c r="C14" s="27">
        <f>SUM(C15:C17)</f>
        <v>26071.660000000003</v>
      </c>
      <c r="D14" s="42">
        <f>SUM(D15:D17)</f>
        <v>33578.119999999995</v>
      </c>
      <c r="E14" s="15"/>
      <c r="G14" s="31"/>
      <c r="H14" s="32"/>
      <c r="I14" s="32"/>
    </row>
    <row r="15" spans="1:9" s="8" customFormat="1" ht="21" x14ac:dyDescent="0.6">
      <c r="A15" s="12" t="s">
        <v>5</v>
      </c>
      <c r="B15" s="36">
        <v>30793.11</v>
      </c>
      <c r="C15" s="36">
        <v>13488.65</v>
      </c>
      <c r="D15" s="41">
        <v>17304.46</v>
      </c>
      <c r="E15" s="15"/>
      <c r="F15" s="26"/>
      <c r="G15" s="31"/>
      <c r="H15" s="32"/>
      <c r="I15" s="32"/>
    </row>
    <row r="16" spans="1:9" s="8" customFormat="1" ht="21" x14ac:dyDescent="0.6">
      <c r="A16" s="12" t="s">
        <v>4</v>
      </c>
      <c r="B16" s="36">
        <v>18952.39</v>
      </c>
      <c r="C16" s="36">
        <v>7921.93</v>
      </c>
      <c r="D16" s="41">
        <v>11030.46</v>
      </c>
      <c r="E16" s="15"/>
      <c r="F16" s="26"/>
      <c r="G16" s="31"/>
      <c r="H16" s="32"/>
      <c r="I16" s="32"/>
    </row>
    <row r="17" spans="1:9" s="8" customFormat="1" ht="21" x14ac:dyDescent="0.6">
      <c r="A17" s="12" t="s">
        <v>3</v>
      </c>
      <c r="B17" s="36">
        <v>9904.2800000000007</v>
      </c>
      <c r="C17" s="36">
        <v>4661.08</v>
      </c>
      <c r="D17" s="41">
        <v>5243.2</v>
      </c>
      <c r="E17" s="15"/>
      <c r="F17" s="26"/>
      <c r="G17" s="31"/>
      <c r="H17" s="32"/>
      <c r="I17" s="32"/>
    </row>
    <row r="18" spans="1:9" s="8" customFormat="1" ht="21" x14ac:dyDescent="0.6">
      <c r="A18" s="11" t="s">
        <v>2</v>
      </c>
      <c r="B18" s="36" t="s">
        <v>0</v>
      </c>
      <c r="C18" s="36" t="s">
        <v>0</v>
      </c>
      <c r="D18" s="41" t="s">
        <v>0</v>
      </c>
      <c r="E18" s="15"/>
      <c r="F18" s="26"/>
      <c r="G18" s="31"/>
      <c r="H18" s="32"/>
      <c r="I18" s="32"/>
    </row>
    <row r="19" spans="1:9" s="8" customFormat="1" ht="21" x14ac:dyDescent="0.6">
      <c r="A19" s="11" t="s">
        <v>1</v>
      </c>
      <c r="B19" s="36" t="s">
        <v>0</v>
      </c>
      <c r="C19" s="36" t="s">
        <v>0</v>
      </c>
      <c r="D19" s="41" t="s">
        <v>0</v>
      </c>
      <c r="E19" s="15"/>
      <c r="F19" s="26"/>
      <c r="G19" s="31"/>
      <c r="H19" s="32"/>
      <c r="I19" s="32"/>
    </row>
    <row r="20" spans="1:9" s="5" customFormat="1" ht="21" x14ac:dyDescent="0.6">
      <c r="A20" s="14"/>
      <c r="B20" s="46" t="s">
        <v>16</v>
      </c>
      <c r="C20" s="46"/>
      <c r="D20" s="47"/>
      <c r="E20" s="6"/>
      <c r="F20" s="6"/>
      <c r="G20" s="31"/>
      <c r="H20" s="32"/>
      <c r="I20" s="32"/>
    </row>
    <row r="21" spans="1:9" s="5" customFormat="1" ht="21" x14ac:dyDescent="0.6">
      <c r="A21" s="22" t="s">
        <v>15</v>
      </c>
      <c r="B21" s="23">
        <f>SUM(B22:B26,B30)</f>
        <v>100</v>
      </c>
      <c r="C21" s="23">
        <f>SUM(C22:C26,C30,C35)</f>
        <v>100.00000477030959</v>
      </c>
      <c r="D21" s="37">
        <f>SUM(D22:D26,D30)</f>
        <v>99.999991407679829</v>
      </c>
      <c r="E21" s="6"/>
      <c r="F21" s="6"/>
      <c r="G21" s="31"/>
      <c r="H21" s="32"/>
      <c r="I21" s="32"/>
    </row>
    <row r="22" spans="1:9" s="5" customFormat="1" ht="21" x14ac:dyDescent="0.6">
      <c r="A22" s="14" t="s">
        <v>14</v>
      </c>
      <c r="B22" s="7">
        <f>B6/$B$5*100</f>
        <v>6.120925596072297</v>
      </c>
      <c r="C22" s="7">
        <f>C6/$C$5*100</f>
        <v>3.1999045938081379</v>
      </c>
      <c r="D22" s="38">
        <f>D6/$D$5*100</f>
        <v>8.7516089119544951</v>
      </c>
      <c r="E22" s="6"/>
      <c r="F22" s="28"/>
      <c r="G22" s="31"/>
      <c r="H22" s="32"/>
      <c r="I22" s="32"/>
    </row>
    <row r="23" spans="1:9" s="5" customFormat="1" ht="21" x14ac:dyDescent="0.6">
      <c r="A23" s="14" t="s">
        <v>13</v>
      </c>
      <c r="B23" s="7">
        <f t="shared" ref="B23:B33" si="0">B7/$B$5*100</f>
        <v>33.995800142858435</v>
      </c>
      <c r="C23" s="7">
        <f t="shared" ref="C23:C33" si="1">C7/$C$5*100</f>
        <v>31.168134331918139</v>
      </c>
      <c r="D23" s="38">
        <f t="shared" ref="D23:D33" si="2">D7/$D$5*100</f>
        <v>36.542407396269219</v>
      </c>
      <c r="E23" s="6"/>
      <c r="F23" s="28"/>
      <c r="G23" s="6"/>
    </row>
    <row r="24" spans="1:9" s="5" customFormat="1" ht="21" x14ac:dyDescent="0.6">
      <c r="A24" s="11" t="s">
        <v>12</v>
      </c>
      <c r="B24" s="7">
        <f t="shared" si="0"/>
        <v>17.648407761372166</v>
      </c>
      <c r="C24" s="7">
        <f t="shared" si="1"/>
        <v>20.098029862138052</v>
      </c>
      <c r="D24" s="38">
        <f t="shared" si="2"/>
        <v>15.442263904522136</v>
      </c>
      <c r="E24" s="6"/>
      <c r="F24" s="28"/>
      <c r="G24" s="6"/>
    </row>
    <row r="25" spans="1:9" s="5" customFormat="1" ht="21" x14ac:dyDescent="0.6">
      <c r="A25" s="11" t="s">
        <v>11</v>
      </c>
      <c r="B25" s="7">
        <f t="shared" si="0"/>
        <v>17.755723379054061</v>
      </c>
      <c r="C25" s="7">
        <f t="shared" si="1"/>
        <v>20.370633974144923</v>
      </c>
      <c r="D25" s="38">
        <f t="shared" si="2"/>
        <v>15.400720036431437</v>
      </c>
      <c r="E25" s="6"/>
      <c r="F25" s="28"/>
      <c r="G25" s="6"/>
    </row>
    <row r="26" spans="1:9" s="5" customFormat="1" ht="21" x14ac:dyDescent="0.6">
      <c r="A26" s="13" t="s">
        <v>10</v>
      </c>
      <c r="B26" s="7">
        <f t="shared" si="0"/>
        <v>10.995797882440167</v>
      </c>
      <c r="C26" s="7">
        <f t="shared" si="1"/>
        <v>12.726313027715497</v>
      </c>
      <c r="D26" s="38">
        <f t="shared" si="2"/>
        <v>9.4372932472955675</v>
      </c>
      <c r="E26" s="6"/>
      <c r="F26" s="28"/>
      <c r="G26" s="6"/>
    </row>
    <row r="27" spans="1:9" s="5" customFormat="1" ht="21" x14ac:dyDescent="0.6">
      <c r="A27" s="11" t="s">
        <v>9</v>
      </c>
      <c r="B27" s="7">
        <f t="shared" si="0"/>
        <v>8.6529059937250796</v>
      </c>
      <c r="C27" s="7">
        <f t="shared" si="1"/>
        <v>9.5544244621475922</v>
      </c>
      <c r="D27" s="38">
        <f t="shared" si="2"/>
        <v>7.8409948188309277</v>
      </c>
      <c r="E27" s="6"/>
      <c r="F27" s="28"/>
      <c r="G27" s="6"/>
    </row>
    <row r="28" spans="1:9" s="5" customFormat="1" ht="21" x14ac:dyDescent="0.6">
      <c r="A28" s="11" t="s">
        <v>8</v>
      </c>
      <c r="B28" s="7">
        <f t="shared" si="0"/>
        <v>2.342891888715088</v>
      </c>
      <c r="C28" s="7">
        <f t="shared" si="1"/>
        <v>3.1718885655679054</v>
      </c>
      <c r="D28" s="38">
        <f t="shared" si="2"/>
        <v>1.5962984284646382</v>
      </c>
      <c r="E28" s="6"/>
      <c r="F28" s="28"/>
      <c r="G28" s="6"/>
    </row>
    <row r="29" spans="1:9" s="5" customFormat="1" ht="21" x14ac:dyDescent="0.6">
      <c r="A29" s="12" t="s">
        <v>7</v>
      </c>
      <c r="B29" s="7" t="s">
        <v>0</v>
      </c>
      <c r="C29" s="7" t="s">
        <v>0</v>
      </c>
      <c r="D29" s="38" t="s">
        <v>0</v>
      </c>
      <c r="E29" s="6"/>
      <c r="F29" s="28"/>
      <c r="G29" s="6"/>
    </row>
    <row r="30" spans="1:9" s="5" customFormat="1" ht="21" x14ac:dyDescent="0.6">
      <c r="A30" s="13" t="s">
        <v>6</v>
      </c>
      <c r="B30" s="7">
        <f t="shared" si="0"/>
        <v>13.483345238202876</v>
      </c>
      <c r="C30" s="7">
        <f t="shared" si="1"/>
        <v>12.436988980584841</v>
      </c>
      <c r="D30" s="38">
        <f t="shared" si="2"/>
        <v>14.425697911206962</v>
      </c>
      <c r="E30" s="6"/>
      <c r="F30" s="28"/>
      <c r="G30" s="6"/>
    </row>
    <row r="31" spans="1:9" s="5" customFormat="1" ht="21" x14ac:dyDescent="0.6">
      <c r="A31" s="12" t="s">
        <v>5</v>
      </c>
      <c r="B31" s="7">
        <f t="shared" si="0"/>
        <v>6.9605308366260097</v>
      </c>
      <c r="C31" s="7">
        <f t="shared" si="1"/>
        <v>6.4345036492868379</v>
      </c>
      <c r="D31" s="38">
        <f t="shared" si="2"/>
        <v>7.434273046750814</v>
      </c>
      <c r="E31" s="6"/>
      <c r="F31" s="28"/>
      <c r="G31" s="6"/>
    </row>
    <row r="32" spans="1:9" s="5" customFormat="1" ht="21" x14ac:dyDescent="0.6">
      <c r="A32" s="12" t="s">
        <v>4</v>
      </c>
      <c r="B32" s="7">
        <f t="shared" si="0"/>
        <v>4.2840328574399411</v>
      </c>
      <c r="C32" s="7">
        <f t="shared" si="1"/>
        <v>3.7790058674807994</v>
      </c>
      <c r="D32" s="38">
        <f t="shared" si="2"/>
        <v>4.7388622049612055</v>
      </c>
      <c r="E32" s="6"/>
      <c r="F32" s="28"/>
      <c r="G32" s="6"/>
    </row>
    <row r="33" spans="1:7" s="5" customFormat="1" ht="21" x14ac:dyDescent="0.6">
      <c r="A33" s="12" t="s">
        <v>3</v>
      </c>
      <c r="B33" s="7">
        <f t="shared" si="0"/>
        <v>2.2387815441369274</v>
      </c>
      <c r="C33" s="7">
        <f t="shared" si="1"/>
        <v>2.2234794638172017</v>
      </c>
      <c r="D33" s="38">
        <f t="shared" si="2"/>
        <v>2.2525626594949433</v>
      </c>
      <c r="E33" s="6"/>
      <c r="F33" s="28"/>
      <c r="G33" s="6"/>
    </row>
    <row r="34" spans="1:7" s="5" customFormat="1" ht="21" x14ac:dyDescent="0.6">
      <c r="A34" s="11" t="s">
        <v>2</v>
      </c>
      <c r="B34" s="7" t="s">
        <v>0</v>
      </c>
      <c r="C34" s="7" t="s">
        <v>0</v>
      </c>
      <c r="D34" s="38" t="s">
        <v>0</v>
      </c>
      <c r="E34" s="6"/>
      <c r="F34" s="6"/>
      <c r="G34" s="6"/>
    </row>
    <row r="35" spans="1:7" s="5" customFormat="1" ht="21" x14ac:dyDescent="0.6">
      <c r="A35" s="24" t="s">
        <v>1</v>
      </c>
      <c r="B35" s="33" t="s">
        <v>0</v>
      </c>
      <c r="C35" s="33" t="s">
        <v>0</v>
      </c>
      <c r="D35" s="39" t="s">
        <v>0</v>
      </c>
      <c r="E35" s="6"/>
      <c r="F35" s="6"/>
      <c r="G35" s="6"/>
    </row>
    <row r="36" spans="1:7" s="8" customFormat="1" ht="24.75" customHeight="1" x14ac:dyDescent="0.6">
      <c r="A36" s="34" t="s">
        <v>23</v>
      </c>
      <c r="B36" s="5"/>
      <c r="C36" s="5"/>
      <c r="D36" s="5"/>
      <c r="E36" s="9"/>
    </row>
    <row r="37" spans="1:7" s="5" customFormat="1" ht="17.25" customHeight="1" x14ac:dyDescent="0.6">
      <c r="B37" s="7"/>
      <c r="C37" s="7"/>
      <c r="D37" s="7"/>
      <c r="E37" s="6"/>
      <c r="F37" s="6"/>
      <c r="G37" s="6"/>
    </row>
    <row r="38" spans="1:7" ht="26.25" customHeight="1" x14ac:dyDescent="0.7">
      <c r="C38" s="10"/>
      <c r="D38" s="4"/>
    </row>
  </sheetData>
  <mergeCells count="3">
    <mergeCell ref="B4:D4"/>
    <mergeCell ref="B20:D20"/>
    <mergeCell ref="A1:E1"/>
  </mergeCells>
  <pageMargins left="0.74803149606299213" right="0.23622047244094491" top="0.98425196850393704" bottom="0.55118110236220474" header="0.51181102362204722" footer="0.51181102362204722"/>
  <pageSetup paperSize="9" scale="89" orientation="portrait" verticalDpi="300" r:id="rId1"/>
  <headerFooter alignWithMargins="0">
    <oddHeader xml:space="preserve">&amp;C&amp;"TH SarabunPSK,ธรรมดา"&amp;16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2018-03-09T02:59:11Z</cp:lastPrinted>
  <dcterms:created xsi:type="dcterms:W3CDTF">2017-03-06T02:14:49Z</dcterms:created>
  <dcterms:modified xsi:type="dcterms:W3CDTF">2021-01-21T08:41:17Z</dcterms:modified>
</cp:coreProperties>
</file>