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45" yWindow="30" windowWidth="9330" windowHeight="6420" tabRatio="833"/>
  </bookViews>
  <sheets>
    <sheet name="T-1.2" sheetId="7" r:id="rId1"/>
  </sheets>
  <calcPr calcId="125725"/>
</workbook>
</file>

<file path=xl/calcChain.xml><?xml version="1.0" encoding="utf-8"?>
<calcChain xmlns="http://schemas.openxmlformats.org/spreadsheetml/2006/main">
  <c r="K61" i="7"/>
  <c r="H61"/>
  <c r="E61"/>
  <c r="K60"/>
  <c r="H60"/>
  <c r="E60"/>
  <c r="M59"/>
  <c r="L59"/>
  <c r="K59" s="1"/>
  <c r="J59"/>
  <c r="I59"/>
  <c r="H59"/>
  <c r="G59"/>
  <c r="F59"/>
  <c r="E59"/>
  <c r="K57"/>
  <c r="H57"/>
  <c r="E57"/>
  <c r="K56"/>
  <c r="H56"/>
  <c r="E56"/>
  <c r="M55"/>
  <c r="L55"/>
  <c r="K55" s="1"/>
  <c r="J55"/>
  <c r="I55"/>
  <c r="H55"/>
  <c r="G55"/>
  <c r="F55"/>
  <c r="E55" s="1"/>
  <c r="K53"/>
  <c r="H53"/>
  <c r="E53"/>
  <c r="K52"/>
  <c r="H52"/>
  <c r="E52"/>
  <c r="K51"/>
  <c r="H51"/>
  <c r="E51"/>
  <c r="K50"/>
  <c r="H50"/>
  <c r="E50"/>
  <c r="M49"/>
  <c r="L49"/>
  <c r="K49" s="1"/>
  <c r="J49"/>
  <c r="I49"/>
  <c r="H49" s="1"/>
  <c r="G49"/>
  <c r="F49"/>
  <c r="E49"/>
  <c r="K47"/>
  <c r="H47"/>
  <c r="E47"/>
  <c r="K46"/>
  <c r="H46"/>
  <c r="E46"/>
  <c r="M45"/>
  <c r="L45"/>
  <c r="K45" s="1"/>
  <c r="J45"/>
  <c r="I45"/>
  <c r="H45"/>
  <c r="G45"/>
  <c r="F45"/>
  <c r="E45" s="1"/>
  <c r="K43"/>
  <c r="H43"/>
  <c r="E43"/>
  <c r="K42"/>
  <c r="H42"/>
  <c r="E42"/>
  <c r="K41"/>
  <c r="H41"/>
  <c r="E41"/>
  <c r="M40"/>
  <c r="L40"/>
  <c r="K40" s="1"/>
  <c r="J40"/>
  <c r="I40"/>
  <c r="H40" s="1"/>
  <c r="G40"/>
  <c r="F40"/>
  <c r="E40" s="1"/>
  <c r="K29"/>
  <c r="H29"/>
  <c r="E29"/>
  <c r="K28"/>
  <c r="H28"/>
  <c r="E28"/>
  <c r="M27"/>
  <c r="L27"/>
  <c r="K27" l="1"/>
  <c r="J27"/>
  <c r="I27"/>
  <c r="H27" s="1"/>
  <c r="G27"/>
  <c r="F27"/>
  <c r="E27"/>
  <c r="K25"/>
  <c r="H25"/>
  <c r="E25"/>
  <c r="K24"/>
  <c r="H24"/>
  <c r="E24"/>
  <c r="K23"/>
  <c r="H23"/>
  <c r="E23"/>
  <c r="M22"/>
  <c r="L22"/>
  <c r="K22"/>
  <c r="J22"/>
  <c r="I22"/>
  <c r="H22"/>
  <c r="G22"/>
  <c r="F22"/>
  <c r="E22" s="1"/>
  <c r="K20"/>
  <c r="H20"/>
  <c r="E20"/>
  <c r="K19"/>
  <c r="H19"/>
  <c r="E19"/>
  <c r="M18"/>
  <c r="L18"/>
  <c r="K18"/>
  <c r="J18"/>
  <c r="I18"/>
  <c r="H18" s="1"/>
  <c r="G18"/>
  <c r="F18"/>
  <c r="E18" s="1"/>
  <c r="K16"/>
  <c r="H16"/>
  <c r="E16"/>
  <c r="K15"/>
  <c r="H15"/>
  <c r="E15"/>
  <c r="K14"/>
  <c r="H14"/>
  <c r="E14"/>
  <c r="K13"/>
  <c r="H13"/>
  <c r="E13"/>
  <c r="K12" l="1"/>
  <c r="H12"/>
  <c r="E12"/>
  <c r="M11"/>
  <c r="L11"/>
  <c r="K11"/>
  <c r="J11"/>
  <c r="I11"/>
  <c r="H11" s="1"/>
  <c r="G11"/>
  <c r="F11"/>
  <c r="E11" s="1"/>
</calcChain>
</file>

<file path=xl/sharedStrings.xml><?xml version="1.0" encoding="utf-8"?>
<sst xmlns="http://schemas.openxmlformats.org/spreadsheetml/2006/main" count="127" uniqueCount="71">
  <si>
    <t>ตาราง</t>
  </si>
  <si>
    <t>รวม</t>
  </si>
  <si>
    <t>ชาย</t>
  </si>
  <si>
    <t>หญิง</t>
  </si>
  <si>
    <t>ในเขตเทศบาล</t>
  </si>
  <si>
    <t>นอกเขตเทศบาล</t>
  </si>
  <si>
    <t>Total</t>
  </si>
  <si>
    <t>Male</t>
  </si>
  <si>
    <t>Female</t>
  </si>
  <si>
    <t>Municipal area</t>
  </si>
  <si>
    <t>Non-municipal area</t>
  </si>
  <si>
    <t>รวมยอด</t>
  </si>
  <si>
    <t>Table</t>
  </si>
  <si>
    <t>Mueang Sukhothai District</t>
  </si>
  <si>
    <t>Ban Dan Lan Hoi District</t>
  </si>
  <si>
    <t>Khiri Mat District</t>
  </si>
  <si>
    <t>Kong Krailat District</t>
  </si>
  <si>
    <t>เทศบาลเมืองสุโขทัยธานี</t>
  </si>
  <si>
    <t>เทศบาลตำบลบ้านสวน</t>
  </si>
  <si>
    <t>เทศบาลตำบลเมืองเก่า</t>
  </si>
  <si>
    <t>เทศบาลตำบลบ้านกล้วย</t>
  </si>
  <si>
    <t>เทศบาลตำบลลานหอย</t>
  </si>
  <si>
    <t>เทศบาลตำบลทุ่งหลวง</t>
  </si>
  <si>
    <t>เทศบาลตำบลบ้านโตนด</t>
  </si>
  <si>
    <t>Sukhothai Thani Town Municipality</t>
  </si>
  <si>
    <t>Ban Suan Subdistrict Municipality</t>
  </si>
  <si>
    <t>Mueang Kao Subdistrict Municipality</t>
  </si>
  <si>
    <t>Ban Kluai Subdistrict Municipality</t>
  </si>
  <si>
    <t>Lan Hoi  Subdistrict Municipality</t>
  </si>
  <si>
    <t>Thung Luang Subdistrict Municipality</t>
  </si>
  <si>
    <t>Ban Tanot  Subdistrict Municipality</t>
  </si>
  <si>
    <t>เทศบาลตำบลกงไกรลาศ</t>
  </si>
  <si>
    <t>เทศบาลตำบลหาดเสี้ยว</t>
  </si>
  <si>
    <t>Kong Krailat  Subdistrict Municipality</t>
  </si>
  <si>
    <t>เทศบาลตำบลศรีสำโรง</t>
  </si>
  <si>
    <t>เทศบาลเมืองสวรรคโลก</t>
  </si>
  <si>
    <t>เทศบาลตำบลป่ากุมเกาะ</t>
  </si>
  <si>
    <t>เทศบาลตำบลศรีนคร</t>
  </si>
  <si>
    <t>เทศบาลตำบลทุ่งเสลี่ยม</t>
  </si>
  <si>
    <t>Hat Sieo Subdistrict Municipality</t>
  </si>
  <si>
    <t>Si Samrong  Subdistrict Municipality</t>
  </si>
  <si>
    <t>Si Nakhon Subdistrict Municipality</t>
  </si>
  <si>
    <t>Thung Saliam Subdistrict Municipality</t>
  </si>
  <si>
    <t>อำเภอเมืองสุโขทัย</t>
  </si>
  <si>
    <t>อำเภอบ้านด่านลานหอย</t>
  </si>
  <si>
    <t>อำเภอคีรีมาศ</t>
  </si>
  <si>
    <t>อำเภอกงไกรลาศ</t>
  </si>
  <si>
    <t>อำเภอศรีสัชนาลัย</t>
  </si>
  <si>
    <t>อำเภอศรีสำโรง</t>
  </si>
  <si>
    <t>อำเภอสวรรคโลก</t>
  </si>
  <si>
    <t>อำเภอศรีนคร</t>
  </si>
  <si>
    <t>อำเภอทุ่งเสลี่ยม</t>
  </si>
  <si>
    <t>Sawankhalok  Municipality</t>
  </si>
  <si>
    <t>เทศบาลตำบลศรีสัชนาลัย</t>
  </si>
  <si>
    <t>Si Satchanalai Subdistrict Municipality</t>
  </si>
  <si>
    <t>Pakumkoa Municipality</t>
  </si>
  <si>
    <t>District and administration zone</t>
  </si>
  <si>
    <t>เทศบาลตำบลในเมือง</t>
  </si>
  <si>
    <t>Nai Mueang Municipality</t>
  </si>
  <si>
    <t>ที่มา</t>
  </si>
  <si>
    <t>อำเภอ และ
เขตการปกครอง</t>
  </si>
  <si>
    <t>2558 (2015)</t>
  </si>
  <si>
    <t>: กรมการปกครอง  กระทรวงมหาดไทย</t>
  </si>
  <si>
    <t>2559 (2016)</t>
  </si>
  <si>
    <t>ประชากรจากการทะเบียน จำแนกตามเพศ เขตการปกครอง เป็นรายอำเภอ พ.ศ. 2557 - 2559 (ต่อ)</t>
  </si>
  <si>
    <t>Population from Registration Record by Sex, Administration Zone and District: 2014 - 2016 (Cont.)</t>
  </si>
  <si>
    <t>Souece</t>
  </si>
  <si>
    <t>: Department of Provinical Administration,  Ministry of Interior</t>
  </si>
  <si>
    <t>ประชากรจากการทะเบียน จำแนกตามเพศ เขตการปกครอง เป็นรายอำเภอ พ.ศ. 2558 - 2560</t>
  </si>
  <si>
    <t>Population from Registration Record by Sex, Administration Zone and District: 2015 - 2017</t>
  </si>
  <si>
    <t>2560 (2017)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</si>
</sst>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0.0"/>
  </numFmts>
  <fonts count="12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2"/>
      <color indexed="8"/>
      <name val="TH SarabunPSK"/>
      <family val="2"/>
    </font>
    <font>
      <sz val="11"/>
      <color theme="1"/>
      <name val="Tahoma"/>
      <family val="2"/>
      <charset val="222"/>
      <scheme val="minor"/>
    </font>
    <font>
      <sz val="12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</cellStyleXfs>
  <cellXfs count="10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6" fillId="0" borderId="3" xfId="0" applyFont="1" applyBorder="1"/>
    <xf numFmtId="0" fontId="7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3" fontId="7" fillId="0" borderId="6" xfId="0" applyNumberFormat="1" applyFont="1" applyBorder="1" applyAlignment="1">
      <alignment horizontal="right" indent="1"/>
    </xf>
    <xf numFmtId="3" fontId="6" fillId="0" borderId="6" xfId="0" applyNumberFormat="1" applyFont="1" applyBorder="1" applyAlignment="1">
      <alignment horizontal="right" indent="1"/>
    </xf>
    <xf numFmtId="0" fontId="6" fillId="0" borderId="0" xfId="2" applyFont="1"/>
    <xf numFmtId="3" fontId="6" fillId="0" borderId="2" xfId="0" applyNumberFormat="1" applyFont="1" applyBorder="1" applyAlignment="1">
      <alignment horizontal="right" indent="1"/>
    </xf>
    <xf numFmtId="0" fontId="7" fillId="0" borderId="0" xfId="2" applyFont="1"/>
    <xf numFmtId="0" fontId="6" fillId="0" borderId="0" xfId="0" applyFont="1" applyAlignment="1"/>
    <xf numFmtId="0" fontId="6" fillId="0" borderId="2" xfId="0" applyFont="1" applyBorder="1" applyAlignment="1"/>
    <xf numFmtId="0" fontId="6" fillId="0" borderId="0" xfId="0" applyFont="1" applyAlignment="1">
      <alignment horizontal="center"/>
    </xf>
    <xf numFmtId="0" fontId="6" fillId="0" borderId="0" xfId="2" applyFont="1" applyBorder="1"/>
    <xf numFmtId="41" fontId="6" fillId="0" borderId="6" xfId="0" applyNumberFormat="1" applyFont="1" applyBorder="1"/>
    <xf numFmtId="0" fontId="6" fillId="0" borderId="0" xfId="0" applyFont="1" applyBorder="1" applyAlignment="1"/>
    <xf numFmtId="0" fontId="7" fillId="0" borderId="0" xfId="0" applyFont="1" applyAlignment="1">
      <alignment horizontal="center"/>
    </xf>
    <xf numFmtId="0" fontId="6" fillId="0" borderId="9" xfId="0" applyFont="1" applyBorder="1"/>
    <xf numFmtId="0" fontId="6" fillId="0" borderId="3" xfId="2" applyFont="1" applyBorder="1"/>
    <xf numFmtId="3" fontId="7" fillId="0" borderId="6" xfId="0" applyNumberFormat="1" applyFont="1" applyFill="1" applyBorder="1" applyAlignment="1">
      <alignment horizontal="right" indent="1"/>
    </xf>
    <xf numFmtId="3" fontId="6" fillId="0" borderId="6" xfId="0" applyNumberFormat="1" applyFont="1" applyFill="1" applyBorder="1" applyAlignment="1">
      <alignment horizontal="right" indent="1"/>
    </xf>
    <xf numFmtId="0" fontId="7" fillId="0" borderId="0" xfId="2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6" fillId="0" borderId="0" xfId="2" applyFont="1" applyAlignment="1">
      <alignment horizontal="left" indent="1"/>
    </xf>
    <xf numFmtId="0" fontId="6" fillId="0" borderId="0" xfId="2" applyFont="1" applyBorder="1" applyAlignment="1">
      <alignment horizontal="left" indent="1"/>
    </xf>
    <xf numFmtId="187" fontId="6" fillId="0" borderId="0" xfId="0" applyNumberFormat="1" applyFont="1" applyAlignment="1">
      <alignment horizontal="left" indent="1"/>
    </xf>
    <xf numFmtId="0" fontId="5" fillId="0" borderId="0" xfId="2" applyFont="1" applyBorder="1"/>
    <xf numFmtId="0" fontId="6" fillId="0" borderId="0" xfId="0" applyFont="1" applyBorder="1" applyAlignment="1">
      <alignment vertical="center"/>
    </xf>
    <xf numFmtId="0" fontId="8" fillId="0" borderId="0" xfId="0" applyFont="1" applyFill="1"/>
    <xf numFmtId="0" fontId="6" fillId="0" borderId="0" xfId="0" applyFont="1" applyAlignment="1">
      <alignment horizontal="right"/>
    </xf>
    <xf numFmtId="3" fontId="9" fillId="0" borderId="6" xfId="0" applyNumberFormat="1" applyFont="1" applyBorder="1" applyAlignment="1">
      <alignment horizontal="right" indent="1"/>
    </xf>
    <xf numFmtId="3" fontId="11" fillId="0" borderId="6" xfId="0" applyNumberFormat="1" applyFont="1" applyBorder="1" applyAlignment="1">
      <alignment horizontal="right" indent="1"/>
    </xf>
    <xf numFmtId="3" fontId="6" fillId="0" borderId="6" xfId="2" applyNumberFormat="1" applyFont="1" applyBorder="1" applyAlignment="1">
      <alignment horizontal="right" indent="1"/>
    </xf>
    <xf numFmtId="3" fontId="6" fillId="0" borderId="2" xfId="2" applyNumberFormat="1" applyFont="1" applyBorder="1" applyAlignment="1">
      <alignment horizontal="right" indent="1"/>
    </xf>
    <xf numFmtId="3" fontId="6" fillId="0" borderId="2" xfId="0" applyNumberFormat="1" applyFont="1" applyFill="1" applyBorder="1" applyAlignment="1">
      <alignment horizontal="right" indent="1"/>
    </xf>
    <xf numFmtId="3" fontId="6" fillId="0" borderId="7" xfId="0" applyNumberFormat="1" applyFont="1" applyBorder="1" applyAlignment="1">
      <alignment horizontal="right" indent="1"/>
    </xf>
    <xf numFmtId="3" fontId="7" fillId="0" borderId="0" xfId="0" applyNumberFormat="1" applyFont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41" fontId="6" fillId="0" borderId="5" xfId="0" applyNumberFormat="1" applyFont="1" applyFill="1" applyBorder="1"/>
    <xf numFmtId="41" fontId="6" fillId="0" borderId="2" xfId="0" applyNumberFormat="1" applyFont="1" applyFill="1" applyBorder="1"/>
    <xf numFmtId="3" fontId="7" fillId="0" borderId="6" xfId="1" applyNumberFormat="1" applyFont="1" applyFill="1" applyBorder="1" applyAlignment="1">
      <alignment horizontal="right" indent="1"/>
    </xf>
    <xf numFmtId="3" fontId="6" fillId="0" borderId="6" xfId="1" applyNumberFormat="1" applyFont="1" applyFill="1" applyBorder="1" applyAlignment="1">
      <alignment horizontal="right" indent="1"/>
    </xf>
    <xf numFmtId="3" fontId="6" fillId="0" borderId="7" xfId="0" applyNumberFormat="1" applyFont="1" applyFill="1" applyBorder="1" applyAlignment="1">
      <alignment horizontal="right" indent="1"/>
    </xf>
    <xf numFmtId="0" fontId="6" fillId="0" borderId="0" xfId="0" applyFont="1" applyFill="1"/>
    <xf numFmtId="3" fontId="9" fillId="0" borderId="6" xfId="0" applyNumberFormat="1" applyFont="1" applyFill="1" applyBorder="1" applyAlignment="1">
      <alignment horizontal="right" indent="1"/>
    </xf>
    <xf numFmtId="3" fontId="9" fillId="0" borderId="6" xfId="1" applyNumberFormat="1" applyFont="1" applyFill="1" applyBorder="1" applyAlignment="1">
      <alignment horizontal="right" indent="1"/>
    </xf>
    <xf numFmtId="3" fontId="6" fillId="0" borderId="2" xfId="1" applyNumberFormat="1" applyFont="1" applyFill="1" applyBorder="1" applyAlignment="1">
      <alignment horizontal="right" indent="1"/>
    </xf>
    <xf numFmtId="0" fontId="5" fillId="0" borderId="0" xfId="0" applyFont="1" applyFill="1" applyBorder="1"/>
    <xf numFmtId="0" fontId="3" fillId="0" borderId="0" xfId="0" applyFont="1" applyAlignment="1">
      <alignment horizontal="left"/>
    </xf>
    <xf numFmtId="187" fontId="6" fillId="0" borderId="0" xfId="0" applyNumberFormat="1" applyFont="1" applyAlignment="1">
      <alignment horizontal="right"/>
    </xf>
    <xf numFmtId="3" fontId="9" fillId="0" borderId="5" xfId="0" applyNumberFormat="1" applyFont="1" applyBorder="1" applyAlignment="1">
      <alignment horizontal="right" indent="1"/>
    </xf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2" applyFont="1" applyAlignment="1">
      <alignment horizontal="left"/>
    </xf>
    <xf numFmtId="0" fontId="7" fillId="0" borderId="0" xfId="2" applyFont="1" applyBorder="1" applyAlignment="1">
      <alignment horizontal="left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2" xfId="2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13">
    <cellStyle name="เครื่องหมายจุลภาค" xfId="1" builtinId="3"/>
    <cellStyle name="ปกติ" xfId="0" builtinId="0"/>
    <cellStyle name="ปกติ 2" xfId="2"/>
    <cellStyle name="ปกติ 2 2" xfId="3"/>
    <cellStyle name="ปกติ 2 3" xfId="4"/>
    <cellStyle name="ปกติ 3 2" xfId="5"/>
    <cellStyle name="ปกติ 3 3" xfId="6"/>
    <cellStyle name="ปกติ 3 4" xfId="7"/>
    <cellStyle name="ปกติ 3 5" xfId="8"/>
    <cellStyle name="ปกติ 3 6" xfId="9"/>
    <cellStyle name="ปกติ 3 7" xfId="10"/>
    <cellStyle name="ปกติ 7" xfId="11"/>
    <cellStyle name="ปกติ 8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190500</xdr:colOff>
      <xdr:row>0</xdr:row>
      <xdr:rowOff>38100</xdr:rowOff>
    </xdr:from>
    <xdr:to>
      <xdr:col>15</xdr:col>
      <xdr:colOff>571510</xdr:colOff>
      <xdr:row>20</xdr:row>
      <xdr:rowOff>64416</xdr:rowOff>
    </xdr:to>
    <xdr:grpSp>
      <xdr:nvGrpSpPr>
        <xdr:cNvPr id="16" name="Group 15"/>
        <xdr:cNvGrpSpPr/>
      </xdr:nvGrpSpPr>
      <xdr:grpSpPr>
        <a:xfrm>
          <a:off x="9525000" y="38100"/>
          <a:ext cx="381010" cy="4169691"/>
          <a:chOff x="9677398" y="9524"/>
          <a:chExt cx="355288" cy="4092075"/>
        </a:xfrm>
      </xdr:grpSpPr>
      <xdr:grpSp>
        <xdr:nvGrpSpPr>
          <xdr:cNvPr id="17" name="Group 16"/>
          <xdr:cNvGrpSpPr/>
        </xdr:nvGrpSpPr>
        <xdr:grpSpPr>
          <a:xfrm>
            <a:off x="9677398" y="9524"/>
            <a:ext cx="355276" cy="392608"/>
            <a:chOff x="9677398" y="9524"/>
            <a:chExt cx="355276" cy="392608"/>
          </a:xfrm>
        </xdr:grpSpPr>
        <xdr:sp macro="" textlink="">
          <xdr:nvSpPr>
            <xdr:cNvPr id="19" name="Flowchart: Delay 18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0" name="TextBox 19"/>
            <xdr:cNvSpPr txBox="1"/>
          </xdr:nvSpPr>
          <xdr:spPr>
            <a:xfrm rot="5400000">
              <a:off x="9709496" y="115146"/>
              <a:ext cx="306877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6</a:t>
              </a:r>
            </a:p>
          </xdr:txBody>
        </xdr:sp>
      </xdr:grpSp>
      <xdr:sp macro="" textlink="">
        <xdr:nvSpPr>
          <xdr:cNvPr id="18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</a:t>
            </a:r>
            <a:r>
              <a:rPr lang="th-TH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ประชากรและเคหะ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65"/>
  <sheetViews>
    <sheetView tabSelected="1" view="pageLayout" zoomScaleSheetLayoutView="115" workbookViewId="0">
      <selection activeCell="E11" sqref="E11"/>
    </sheetView>
  </sheetViews>
  <sheetFormatPr defaultColWidth="9.140625" defaultRowHeight="21.75"/>
  <cols>
    <col min="1" max="1" width="2.140625" style="5" customWidth="1"/>
    <col min="2" max="3" width="5.7109375" style="5" customWidth="1"/>
    <col min="4" max="4" width="7.28515625" style="5" customWidth="1"/>
    <col min="5" max="10" width="10.28515625" style="5" customWidth="1"/>
    <col min="11" max="13" width="10.28515625" style="52" customWidth="1"/>
    <col min="14" max="14" width="3.5703125" style="5" customWidth="1"/>
    <col min="15" max="15" width="27" style="5" customWidth="1"/>
    <col min="16" max="16" width="8.85546875" style="5" customWidth="1"/>
    <col min="17" max="17" width="8.5703125" style="5" customWidth="1"/>
    <col min="18" max="16384" width="9.140625" style="5"/>
  </cols>
  <sheetData>
    <row r="1" spans="1:17" s="1" customFormat="1" ht="18.600000000000001" customHeight="1">
      <c r="B1" s="68" t="s">
        <v>0</v>
      </c>
      <c r="C1" s="2">
        <v>1.2</v>
      </c>
      <c r="D1" s="1" t="s">
        <v>68</v>
      </c>
      <c r="K1" s="50"/>
      <c r="L1" s="50"/>
      <c r="M1" s="50"/>
    </row>
    <row r="2" spans="1:17" s="3" customFormat="1" ht="18.600000000000001" customHeight="1">
      <c r="B2" s="68" t="s">
        <v>12</v>
      </c>
      <c r="C2" s="2">
        <v>1.2</v>
      </c>
      <c r="D2" s="1" t="s">
        <v>69</v>
      </c>
      <c r="K2" s="51"/>
      <c r="L2" s="51"/>
      <c r="M2" s="51"/>
    </row>
    <row r="3" spans="1:17" ht="6.75" customHeight="1">
      <c r="A3" s="4"/>
      <c r="B3" s="4"/>
      <c r="C3" s="4"/>
      <c r="D3" s="4"/>
      <c r="E3" s="4"/>
      <c r="F3" s="4"/>
      <c r="G3" s="4"/>
      <c r="H3" s="4"/>
      <c r="N3" s="4"/>
      <c r="O3" s="4"/>
    </row>
    <row r="4" spans="1:17" s="6" customFormat="1" ht="18.600000000000001" customHeight="1">
      <c r="A4" s="81" t="s">
        <v>60</v>
      </c>
      <c r="B4" s="82"/>
      <c r="C4" s="82"/>
      <c r="D4" s="83"/>
      <c r="E4" s="91" t="s">
        <v>61</v>
      </c>
      <c r="F4" s="92"/>
      <c r="G4" s="93"/>
      <c r="H4" s="91" t="s">
        <v>63</v>
      </c>
      <c r="I4" s="92"/>
      <c r="J4" s="93"/>
      <c r="K4" s="94" t="s">
        <v>70</v>
      </c>
      <c r="L4" s="95"/>
      <c r="M4" s="96"/>
      <c r="N4" s="75" t="s">
        <v>56</v>
      </c>
      <c r="O4" s="76"/>
    </row>
    <row r="5" spans="1:17" s="6" customFormat="1" ht="18.600000000000001" customHeight="1">
      <c r="A5" s="84"/>
      <c r="B5" s="84"/>
      <c r="C5" s="84"/>
      <c r="D5" s="85"/>
      <c r="E5" s="15" t="s">
        <v>1</v>
      </c>
      <c r="F5" s="13" t="s">
        <v>2</v>
      </c>
      <c r="G5" s="14" t="s">
        <v>3</v>
      </c>
      <c r="H5" s="53" t="s">
        <v>1</v>
      </c>
      <c r="I5" s="54" t="s">
        <v>2</v>
      </c>
      <c r="J5" s="55" t="s">
        <v>3</v>
      </c>
      <c r="K5" s="53" t="s">
        <v>1</v>
      </c>
      <c r="L5" s="54" t="s">
        <v>2</v>
      </c>
      <c r="M5" s="55" t="s">
        <v>3</v>
      </c>
      <c r="N5" s="77"/>
      <c r="O5" s="78"/>
    </row>
    <row r="6" spans="1:17" s="6" customFormat="1" ht="18.600000000000001" customHeight="1">
      <c r="A6" s="86"/>
      <c r="B6" s="86"/>
      <c r="C6" s="86"/>
      <c r="D6" s="87"/>
      <c r="E6" s="16" t="s">
        <v>6</v>
      </c>
      <c r="F6" s="16" t="s">
        <v>7</v>
      </c>
      <c r="G6" s="17" t="s">
        <v>8</v>
      </c>
      <c r="H6" s="56" t="s">
        <v>6</v>
      </c>
      <c r="I6" s="56" t="s">
        <v>7</v>
      </c>
      <c r="J6" s="57" t="s">
        <v>8</v>
      </c>
      <c r="K6" s="56" t="s">
        <v>6</v>
      </c>
      <c r="L6" s="56" t="s">
        <v>7</v>
      </c>
      <c r="M6" s="57" t="s">
        <v>8</v>
      </c>
      <c r="N6" s="79"/>
      <c r="O6" s="80"/>
    </row>
    <row r="7" spans="1:17" s="7" customFormat="1" ht="18.600000000000001" customHeight="1">
      <c r="A7" s="88" t="s">
        <v>11</v>
      </c>
      <c r="B7" s="88"/>
      <c r="C7" s="88"/>
      <c r="D7" s="88"/>
      <c r="E7" s="70">
        <v>601712</v>
      </c>
      <c r="F7" s="43">
        <v>293158</v>
      </c>
      <c r="G7" s="43">
        <v>308554</v>
      </c>
      <c r="H7" s="64">
        <v>600231</v>
      </c>
      <c r="I7" s="64">
        <v>292305</v>
      </c>
      <c r="J7" s="64">
        <v>307926</v>
      </c>
      <c r="K7" s="64">
        <v>599319</v>
      </c>
      <c r="L7" s="64">
        <v>291620</v>
      </c>
      <c r="M7" s="64">
        <v>307699</v>
      </c>
      <c r="N7" s="89" t="s">
        <v>6</v>
      </c>
      <c r="O7" s="90"/>
    </row>
    <row r="8" spans="1:17" s="6" customFormat="1" ht="18.600000000000001" customHeight="1">
      <c r="B8" s="35" t="s">
        <v>4</v>
      </c>
      <c r="E8" s="44">
        <v>136924</v>
      </c>
      <c r="F8" s="19">
        <v>65151</v>
      </c>
      <c r="G8" s="19">
        <v>71773</v>
      </c>
      <c r="H8" s="33">
        <v>136017</v>
      </c>
      <c r="I8" s="33">
        <v>64670</v>
      </c>
      <c r="J8" s="33">
        <v>71347</v>
      </c>
      <c r="K8" s="33">
        <v>135267</v>
      </c>
      <c r="L8" s="33">
        <v>64297</v>
      </c>
      <c r="M8" s="33">
        <v>70970</v>
      </c>
      <c r="N8" s="20"/>
      <c r="O8" s="36" t="s">
        <v>9</v>
      </c>
    </row>
    <row r="9" spans="1:17" s="6" customFormat="1" ht="18.600000000000001" customHeight="1">
      <c r="B9" s="35" t="s">
        <v>5</v>
      </c>
      <c r="E9" s="44">
        <v>464788</v>
      </c>
      <c r="F9" s="19">
        <v>228007</v>
      </c>
      <c r="G9" s="19">
        <v>236781</v>
      </c>
      <c r="H9" s="33">
        <v>464214</v>
      </c>
      <c r="I9" s="33">
        <v>227635</v>
      </c>
      <c r="J9" s="33">
        <v>236579</v>
      </c>
      <c r="K9" s="33">
        <v>464052</v>
      </c>
      <c r="L9" s="33">
        <v>227323</v>
      </c>
      <c r="M9" s="33">
        <v>236729</v>
      </c>
      <c r="N9" s="20"/>
      <c r="O9" s="36" t="s">
        <v>10</v>
      </c>
    </row>
    <row r="10" spans="1:17" s="6" customFormat="1" ht="6.75" customHeight="1">
      <c r="E10" s="19"/>
      <c r="F10" s="19"/>
      <c r="G10" s="19"/>
      <c r="H10" s="33"/>
      <c r="I10" s="33"/>
      <c r="J10" s="47"/>
      <c r="K10" s="33"/>
      <c r="L10" s="33"/>
      <c r="M10" s="47"/>
      <c r="N10" s="20"/>
      <c r="O10" s="20"/>
    </row>
    <row r="11" spans="1:17" s="7" customFormat="1" ht="18.600000000000001" customHeight="1">
      <c r="A11" s="34"/>
      <c r="B11" s="71" t="s">
        <v>43</v>
      </c>
      <c r="C11" s="71"/>
      <c r="D11" s="72"/>
      <c r="E11" s="43">
        <f t="shared" ref="E11:E16" si="0">F11+G11</f>
        <v>105131</v>
      </c>
      <c r="F11" s="43">
        <f t="shared" ref="F11:M11" si="1">SUM(F12:F16)</f>
        <v>50405</v>
      </c>
      <c r="G11" s="43">
        <f t="shared" si="1"/>
        <v>54726</v>
      </c>
      <c r="H11" s="65">
        <f t="shared" si="1"/>
        <v>104779</v>
      </c>
      <c r="I11" s="65">
        <f t="shared" si="1"/>
        <v>50163</v>
      </c>
      <c r="J11" s="65">
        <f t="shared" si="1"/>
        <v>54616</v>
      </c>
      <c r="K11" s="65">
        <f t="shared" si="1"/>
        <v>104712</v>
      </c>
      <c r="L11" s="65">
        <f t="shared" si="1"/>
        <v>50078</v>
      </c>
      <c r="M11" s="65">
        <f t="shared" si="1"/>
        <v>54634</v>
      </c>
      <c r="N11" s="34" t="s">
        <v>13</v>
      </c>
      <c r="Q11" s="49"/>
    </row>
    <row r="12" spans="1:17" s="6" customFormat="1" ht="18.600000000000001" customHeight="1">
      <c r="B12" s="36" t="s">
        <v>17</v>
      </c>
      <c r="E12" s="44">
        <f t="shared" si="0"/>
        <v>15375</v>
      </c>
      <c r="F12" s="19">
        <v>7233</v>
      </c>
      <c r="G12" s="19">
        <v>8142</v>
      </c>
      <c r="H12" s="61">
        <f>SUM(I12:J12)</f>
        <v>15091</v>
      </c>
      <c r="I12" s="61">
        <v>7098</v>
      </c>
      <c r="J12" s="66">
        <v>7993</v>
      </c>
      <c r="K12" s="61">
        <f>SUM(L12:M12)</f>
        <v>14850</v>
      </c>
      <c r="L12" s="61">
        <v>6987</v>
      </c>
      <c r="M12" s="66">
        <v>7863</v>
      </c>
      <c r="N12" s="20"/>
      <c r="O12" s="36" t="s">
        <v>24</v>
      </c>
    </row>
    <row r="13" spans="1:17" s="6" customFormat="1" ht="18.600000000000001" customHeight="1">
      <c r="B13" s="36" t="s">
        <v>18</v>
      </c>
      <c r="E13" s="44">
        <f t="shared" si="0"/>
        <v>4471</v>
      </c>
      <c r="F13" s="19">
        <v>2104</v>
      </c>
      <c r="G13" s="19">
        <v>2367</v>
      </c>
      <c r="H13" s="61">
        <f>SUM(I13:J13)</f>
        <v>4474</v>
      </c>
      <c r="I13" s="61">
        <v>2093</v>
      </c>
      <c r="J13" s="66">
        <v>2381</v>
      </c>
      <c r="K13" s="61">
        <f>SUM(L13:M13)</f>
        <v>4453</v>
      </c>
      <c r="L13" s="61">
        <v>2096</v>
      </c>
      <c r="M13" s="66">
        <v>2357</v>
      </c>
      <c r="N13" s="20"/>
      <c r="O13" s="36" t="s">
        <v>25</v>
      </c>
    </row>
    <row r="14" spans="1:17" s="6" customFormat="1" ht="18.600000000000001" customHeight="1">
      <c r="B14" s="36" t="s">
        <v>19</v>
      </c>
      <c r="E14" s="44">
        <f t="shared" si="0"/>
        <v>7418</v>
      </c>
      <c r="F14" s="19">
        <v>3522</v>
      </c>
      <c r="G14" s="19">
        <v>3896</v>
      </c>
      <c r="H14" s="61">
        <f>SUM(I14:J14)</f>
        <v>7402</v>
      </c>
      <c r="I14" s="61">
        <v>3512</v>
      </c>
      <c r="J14" s="66">
        <v>3890</v>
      </c>
      <c r="K14" s="61">
        <f>SUM(L14:M14)</f>
        <v>7402</v>
      </c>
      <c r="L14" s="61">
        <v>3496</v>
      </c>
      <c r="M14" s="66">
        <v>3906</v>
      </c>
      <c r="N14" s="20"/>
      <c r="O14" s="36" t="s">
        <v>26</v>
      </c>
    </row>
    <row r="15" spans="1:17" s="6" customFormat="1" ht="18.600000000000001" customHeight="1">
      <c r="B15" s="36" t="s">
        <v>20</v>
      </c>
      <c r="E15" s="44">
        <f t="shared" si="0"/>
        <v>16832</v>
      </c>
      <c r="F15" s="19">
        <v>7936</v>
      </c>
      <c r="G15" s="19">
        <v>8896</v>
      </c>
      <c r="H15" s="61">
        <f>SUM(I15:J15)</f>
        <v>16832</v>
      </c>
      <c r="I15" s="61">
        <v>7952</v>
      </c>
      <c r="J15" s="66">
        <v>8880</v>
      </c>
      <c r="K15" s="61">
        <f>SUM(L15:M15)</f>
        <v>16884</v>
      </c>
      <c r="L15" s="61">
        <v>7985</v>
      </c>
      <c r="M15" s="66">
        <v>8899</v>
      </c>
      <c r="N15" s="20"/>
      <c r="O15" s="36" t="s">
        <v>27</v>
      </c>
    </row>
    <row r="16" spans="1:17" s="6" customFormat="1" ht="18.600000000000001" customHeight="1">
      <c r="A16" s="23"/>
      <c r="B16" s="36" t="s">
        <v>5</v>
      </c>
      <c r="C16" s="23"/>
      <c r="D16" s="28"/>
      <c r="E16" s="44">
        <f t="shared" si="0"/>
        <v>61035</v>
      </c>
      <c r="F16" s="19">
        <v>29610</v>
      </c>
      <c r="G16" s="19">
        <v>31425</v>
      </c>
      <c r="H16" s="61">
        <f>SUM(I16:J16)</f>
        <v>60980</v>
      </c>
      <c r="I16" s="61">
        <v>29508</v>
      </c>
      <c r="J16" s="66">
        <v>31472</v>
      </c>
      <c r="K16" s="61">
        <f>SUM(L16:M16)</f>
        <v>61123</v>
      </c>
      <c r="L16" s="61">
        <v>29514</v>
      </c>
      <c r="M16" s="66">
        <v>31609</v>
      </c>
      <c r="N16" s="20"/>
      <c r="O16" s="36" t="s">
        <v>10</v>
      </c>
    </row>
    <row r="17" spans="1:15" s="6" customFormat="1" ht="6.75" customHeight="1">
      <c r="A17" s="25"/>
      <c r="B17" s="25"/>
      <c r="C17" s="25"/>
      <c r="D17" s="14"/>
      <c r="E17" s="45"/>
      <c r="F17" s="45"/>
      <c r="G17" s="45"/>
      <c r="H17" s="61"/>
      <c r="I17" s="61"/>
      <c r="J17" s="66"/>
      <c r="K17" s="61"/>
      <c r="L17" s="61"/>
      <c r="M17" s="66"/>
      <c r="N17" s="20"/>
      <c r="O17" s="20"/>
    </row>
    <row r="18" spans="1:15" s="7" customFormat="1" ht="18.600000000000001" customHeight="1">
      <c r="A18" s="34"/>
      <c r="B18" s="73" t="s">
        <v>44</v>
      </c>
      <c r="C18" s="73"/>
      <c r="D18" s="74"/>
      <c r="E18" s="18">
        <f>F18+G18</f>
        <v>47948</v>
      </c>
      <c r="F18" s="18">
        <f t="shared" ref="F18:M18" si="2">SUM(F19:F20)</f>
        <v>24047</v>
      </c>
      <c r="G18" s="18">
        <f t="shared" si="2"/>
        <v>23901</v>
      </c>
      <c r="H18" s="32">
        <f t="shared" si="2"/>
        <v>48067</v>
      </c>
      <c r="I18" s="32">
        <f t="shared" si="2"/>
        <v>24116</v>
      </c>
      <c r="J18" s="32">
        <f t="shared" si="2"/>
        <v>23951</v>
      </c>
      <c r="K18" s="32">
        <f t="shared" si="2"/>
        <v>48123</v>
      </c>
      <c r="L18" s="32">
        <f t="shared" si="2"/>
        <v>24156</v>
      </c>
      <c r="M18" s="32">
        <f t="shared" si="2"/>
        <v>23967</v>
      </c>
      <c r="N18" s="34" t="s">
        <v>14</v>
      </c>
      <c r="O18" s="22"/>
    </row>
    <row r="19" spans="1:15" s="6" customFormat="1" ht="18.600000000000001" customHeight="1">
      <c r="B19" s="36" t="s">
        <v>21</v>
      </c>
      <c r="E19" s="19">
        <f>F19+G19</f>
        <v>3787</v>
      </c>
      <c r="F19" s="19">
        <v>1830</v>
      </c>
      <c r="G19" s="19">
        <v>1957</v>
      </c>
      <c r="H19" s="61">
        <f>SUM(I19:J19)</f>
        <v>3800</v>
      </c>
      <c r="I19" s="61">
        <v>1841</v>
      </c>
      <c r="J19" s="66">
        <v>1959</v>
      </c>
      <c r="K19" s="61">
        <f>SUM(L19:M19)</f>
        <v>3752</v>
      </c>
      <c r="L19" s="61">
        <v>1826</v>
      </c>
      <c r="M19" s="66">
        <v>1926</v>
      </c>
      <c r="N19" s="20"/>
      <c r="O19" s="36" t="s">
        <v>28</v>
      </c>
    </row>
    <row r="20" spans="1:15" s="6" customFormat="1" ht="18.600000000000001" customHeight="1">
      <c r="B20" s="36" t="s">
        <v>5</v>
      </c>
      <c r="E20" s="19">
        <f>F20+G20</f>
        <v>44161</v>
      </c>
      <c r="F20" s="19">
        <v>22217</v>
      </c>
      <c r="G20" s="19">
        <v>21944</v>
      </c>
      <c r="H20" s="61">
        <f>SUM(I20:J20)</f>
        <v>44267</v>
      </c>
      <c r="I20" s="61">
        <v>22275</v>
      </c>
      <c r="J20" s="66">
        <v>21992</v>
      </c>
      <c r="K20" s="61">
        <f>SUM(L20:M20)</f>
        <v>44371</v>
      </c>
      <c r="L20" s="61">
        <v>22330</v>
      </c>
      <c r="M20" s="66">
        <v>22041</v>
      </c>
      <c r="N20" s="20"/>
      <c r="O20" s="36" t="s">
        <v>10</v>
      </c>
    </row>
    <row r="21" spans="1:15" s="6" customFormat="1" ht="6.75" customHeight="1">
      <c r="E21" s="19"/>
      <c r="F21" s="19"/>
      <c r="G21" s="19"/>
      <c r="H21" s="61"/>
      <c r="I21" s="61"/>
      <c r="J21" s="66"/>
      <c r="K21" s="61"/>
      <c r="L21" s="61"/>
      <c r="M21" s="66"/>
      <c r="N21" s="20"/>
      <c r="O21" s="36"/>
    </row>
    <row r="22" spans="1:15" s="7" customFormat="1" ht="18.600000000000001" customHeight="1">
      <c r="A22" s="34"/>
      <c r="B22" s="73" t="s">
        <v>45</v>
      </c>
      <c r="C22" s="73"/>
      <c r="D22" s="74"/>
      <c r="E22" s="18">
        <f>F22+G22</f>
        <v>56899</v>
      </c>
      <c r="F22" s="18">
        <f t="shared" ref="F22:M22" si="3">SUM(F23:F25)</f>
        <v>28049</v>
      </c>
      <c r="G22" s="18">
        <f t="shared" si="3"/>
        <v>28850</v>
      </c>
      <c r="H22" s="32">
        <f t="shared" si="3"/>
        <v>56962</v>
      </c>
      <c r="I22" s="32">
        <f t="shared" si="3"/>
        <v>28074</v>
      </c>
      <c r="J22" s="32">
        <f t="shared" si="3"/>
        <v>28888</v>
      </c>
      <c r="K22" s="32">
        <f t="shared" si="3"/>
        <v>56977</v>
      </c>
      <c r="L22" s="32">
        <f t="shared" si="3"/>
        <v>28078</v>
      </c>
      <c r="M22" s="32">
        <f t="shared" si="3"/>
        <v>28899</v>
      </c>
      <c r="N22" s="34" t="s">
        <v>15</v>
      </c>
      <c r="O22" s="22"/>
    </row>
    <row r="23" spans="1:15" s="6" customFormat="1" ht="18.600000000000001" customHeight="1">
      <c r="A23" s="23"/>
      <c r="B23" s="36" t="s">
        <v>22</v>
      </c>
      <c r="C23" s="23"/>
      <c r="D23" s="28"/>
      <c r="E23" s="19">
        <f>F23+G23</f>
        <v>7411</v>
      </c>
      <c r="F23" s="19">
        <v>3566</v>
      </c>
      <c r="G23" s="19">
        <v>3845</v>
      </c>
      <c r="H23" s="61">
        <f>SUM(I23:J23)</f>
        <v>7377</v>
      </c>
      <c r="I23" s="61">
        <v>3544</v>
      </c>
      <c r="J23" s="66">
        <v>3833</v>
      </c>
      <c r="K23" s="61">
        <f>SUM(L23:M23)</f>
        <v>7339</v>
      </c>
      <c r="L23" s="61">
        <v>3542</v>
      </c>
      <c r="M23" s="66">
        <v>3797</v>
      </c>
      <c r="N23" s="20"/>
      <c r="O23" s="36" t="s">
        <v>29</v>
      </c>
    </row>
    <row r="24" spans="1:15" s="6" customFormat="1" ht="18.600000000000001" customHeight="1">
      <c r="A24" s="25"/>
      <c r="B24" s="36" t="s">
        <v>23</v>
      </c>
      <c r="C24" s="25"/>
      <c r="D24" s="14"/>
      <c r="E24" s="19">
        <f>F24+G24</f>
        <v>3171</v>
      </c>
      <c r="F24" s="19">
        <v>1492</v>
      </c>
      <c r="G24" s="19">
        <v>1679</v>
      </c>
      <c r="H24" s="61">
        <f>SUM(I24:J24)</f>
        <v>3160</v>
      </c>
      <c r="I24" s="61">
        <v>1481</v>
      </c>
      <c r="J24" s="66">
        <v>1679</v>
      </c>
      <c r="K24" s="61">
        <f>SUM(L24:M24)</f>
        <v>3147</v>
      </c>
      <c r="L24" s="61">
        <v>1478</v>
      </c>
      <c r="M24" s="66">
        <v>1669</v>
      </c>
      <c r="N24" s="20"/>
      <c r="O24" s="36" t="s">
        <v>30</v>
      </c>
    </row>
    <row r="25" spans="1:15" s="6" customFormat="1" ht="18.600000000000001" customHeight="1">
      <c r="A25" s="8"/>
      <c r="B25" s="37" t="s">
        <v>5</v>
      </c>
      <c r="C25" s="8"/>
      <c r="D25" s="8"/>
      <c r="E25" s="19">
        <f>F25+G25</f>
        <v>46317</v>
      </c>
      <c r="F25" s="19">
        <v>22991</v>
      </c>
      <c r="G25" s="19">
        <v>23326</v>
      </c>
      <c r="H25" s="61">
        <f>SUM(I25:J25)</f>
        <v>46425</v>
      </c>
      <c r="I25" s="61">
        <v>23049</v>
      </c>
      <c r="J25" s="66">
        <v>23376</v>
      </c>
      <c r="K25" s="61">
        <f>SUM(L25:M25)</f>
        <v>46491</v>
      </c>
      <c r="L25" s="61">
        <v>23058</v>
      </c>
      <c r="M25" s="66">
        <v>23433</v>
      </c>
      <c r="N25" s="20"/>
      <c r="O25" s="36" t="s">
        <v>10</v>
      </c>
    </row>
    <row r="26" spans="1:15" s="6" customFormat="1" ht="6.75" customHeight="1">
      <c r="B26" s="8"/>
      <c r="C26" s="8"/>
      <c r="D26" s="8"/>
      <c r="E26" s="19"/>
      <c r="F26" s="19"/>
      <c r="G26" s="19"/>
      <c r="H26" s="61"/>
      <c r="I26" s="61"/>
      <c r="J26" s="66"/>
      <c r="K26" s="61"/>
      <c r="L26" s="61"/>
      <c r="M26" s="66"/>
    </row>
    <row r="27" spans="1:15" s="7" customFormat="1" ht="18.600000000000001" customHeight="1">
      <c r="A27" s="34"/>
      <c r="B27" s="73" t="s">
        <v>46</v>
      </c>
      <c r="C27" s="73"/>
      <c r="D27" s="74"/>
      <c r="E27" s="18">
        <f>F27+G27</f>
        <v>64805</v>
      </c>
      <c r="F27" s="18">
        <f t="shared" ref="F27:M27" si="4">SUM(F28:F29)</f>
        <v>31770</v>
      </c>
      <c r="G27" s="18">
        <f t="shared" si="4"/>
        <v>33035</v>
      </c>
      <c r="H27" s="32">
        <f t="shared" si="4"/>
        <v>64727</v>
      </c>
      <c r="I27" s="32">
        <f t="shared" si="4"/>
        <v>31717</v>
      </c>
      <c r="J27" s="32">
        <f t="shared" si="4"/>
        <v>33010</v>
      </c>
      <c r="K27" s="32">
        <f t="shared" si="4"/>
        <v>64592</v>
      </c>
      <c r="L27" s="32">
        <f t="shared" si="4"/>
        <v>31630</v>
      </c>
      <c r="M27" s="32">
        <f t="shared" si="4"/>
        <v>32962</v>
      </c>
      <c r="N27" s="34" t="s">
        <v>16</v>
      </c>
      <c r="O27" s="22"/>
    </row>
    <row r="28" spans="1:15" s="6" customFormat="1" ht="18.600000000000001" customHeight="1">
      <c r="B28" s="37" t="s">
        <v>31</v>
      </c>
      <c r="C28" s="8"/>
      <c r="D28" s="8"/>
      <c r="E28" s="19">
        <f>F28+G28</f>
        <v>4263</v>
      </c>
      <c r="F28" s="19">
        <v>2032</v>
      </c>
      <c r="G28" s="19">
        <v>2231</v>
      </c>
      <c r="H28" s="61">
        <f>SUM(I28:J28)</f>
        <v>4250</v>
      </c>
      <c r="I28" s="61">
        <v>2038</v>
      </c>
      <c r="J28" s="66">
        <v>2212</v>
      </c>
      <c r="K28" s="61">
        <f>SUM(L28:M28)</f>
        <v>4223</v>
      </c>
      <c r="L28" s="61">
        <v>2016</v>
      </c>
      <c r="M28" s="66">
        <v>2207</v>
      </c>
      <c r="N28" s="20"/>
      <c r="O28" s="36" t="s">
        <v>33</v>
      </c>
    </row>
    <row r="29" spans="1:15" s="6" customFormat="1" ht="18.600000000000001" customHeight="1">
      <c r="B29" s="37" t="s">
        <v>5</v>
      </c>
      <c r="C29" s="8"/>
      <c r="D29" s="8"/>
      <c r="E29" s="19">
        <f>F29+G29</f>
        <v>60542</v>
      </c>
      <c r="F29" s="19">
        <v>29738</v>
      </c>
      <c r="G29" s="19">
        <v>30804</v>
      </c>
      <c r="H29" s="61">
        <f>SUM(I29:J29)</f>
        <v>60477</v>
      </c>
      <c r="I29" s="61">
        <v>29679</v>
      </c>
      <c r="J29" s="66">
        <v>30798</v>
      </c>
      <c r="K29" s="61">
        <f>SUM(L29:M29)</f>
        <v>60369</v>
      </c>
      <c r="L29" s="61">
        <v>29614</v>
      </c>
      <c r="M29" s="66">
        <v>30755</v>
      </c>
      <c r="N29" s="26"/>
      <c r="O29" s="37" t="s">
        <v>10</v>
      </c>
    </row>
    <row r="30" spans="1:15" ht="11.25" customHeight="1">
      <c r="A30" s="4"/>
      <c r="B30" s="39"/>
      <c r="C30" s="4"/>
      <c r="D30" s="4"/>
      <c r="E30" s="4"/>
      <c r="F30" s="4"/>
      <c r="G30" s="4"/>
      <c r="H30" s="4"/>
      <c r="I30" s="4"/>
      <c r="J30" s="4"/>
      <c r="K30" s="67"/>
      <c r="L30" s="67"/>
      <c r="M30" s="67"/>
      <c r="N30" s="4"/>
      <c r="O30" s="4"/>
    </row>
    <row r="31" spans="1:15">
      <c r="A31" s="9"/>
      <c r="B31" s="10"/>
      <c r="D31" s="9"/>
    </row>
    <row r="32" spans="1:15">
      <c r="B32" s="10"/>
      <c r="D32" s="9"/>
    </row>
    <row r="33" spans="1:15" ht="18" customHeight="1">
      <c r="A33" s="1"/>
      <c r="B33" s="1" t="s">
        <v>0</v>
      </c>
      <c r="C33" s="2">
        <v>1.2</v>
      </c>
      <c r="D33" s="1" t="s">
        <v>64</v>
      </c>
      <c r="E33" s="1"/>
      <c r="F33" s="1"/>
      <c r="G33" s="1"/>
      <c r="H33" s="1"/>
      <c r="I33" s="1"/>
      <c r="J33" s="1"/>
      <c r="K33" s="50"/>
      <c r="L33" s="50"/>
      <c r="M33" s="50"/>
      <c r="N33" s="1"/>
      <c r="O33" s="1"/>
    </row>
    <row r="34" spans="1:15" ht="19.5" customHeight="1">
      <c r="A34" s="3"/>
      <c r="B34" s="1" t="s">
        <v>12</v>
      </c>
      <c r="C34" s="2">
        <v>1.2</v>
      </c>
      <c r="D34" s="1" t="s">
        <v>65</v>
      </c>
      <c r="E34" s="3"/>
      <c r="F34" s="3"/>
      <c r="G34" s="3"/>
      <c r="H34" s="3"/>
      <c r="I34" s="3"/>
      <c r="J34" s="3"/>
      <c r="K34" s="51"/>
      <c r="L34" s="51"/>
      <c r="M34" s="51"/>
      <c r="N34" s="3"/>
      <c r="O34" s="3"/>
    </row>
    <row r="35" spans="1:15" ht="4.5" customHeight="1">
      <c r="A35" s="4"/>
      <c r="B35" s="4"/>
      <c r="C35" s="4"/>
      <c r="D35" s="4"/>
      <c r="E35" s="4"/>
      <c r="F35" s="4"/>
      <c r="G35" s="4"/>
      <c r="H35" s="4"/>
      <c r="N35" s="4"/>
    </row>
    <row r="36" spans="1:15" ht="18" customHeight="1">
      <c r="A36" s="81" t="s">
        <v>60</v>
      </c>
      <c r="B36" s="81"/>
      <c r="C36" s="81"/>
      <c r="D36" s="97"/>
      <c r="E36" s="91" t="s">
        <v>61</v>
      </c>
      <c r="F36" s="92"/>
      <c r="G36" s="93"/>
      <c r="H36" s="94" t="s">
        <v>63</v>
      </c>
      <c r="I36" s="95"/>
      <c r="J36" s="96"/>
      <c r="K36" s="94" t="s">
        <v>70</v>
      </c>
      <c r="L36" s="95"/>
      <c r="M36" s="96"/>
      <c r="N36" s="75" t="s">
        <v>56</v>
      </c>
      <c r="O36" s="40"/>
    </row>
    <row r="37" spans="1:15" ht="19.5" customHeight="1">
      <c r="A37" s="98"/>
      <c r="B37" s="98"/>
      <c r="C37" s="98"/>
      <c r="D37" s="99"/>
      <c r="E37" s="15" t="s">
        <v>1</v>
      </c>
      <c r="F37" s="13" t="s">
        <v>2</v>
      </c>
      <c r="G37" s="14" t="s">
        <v>3</v>
      </c>
      <c r="H37" s="53" t="s">
        <v>1</v>
      </c>
      <c r="I37" s="54" t="s">
        <v>2</v>
      </c>
      <c r="J37" s="55" t="s">
        <v>3</v>
      </c>
      <c r="K37" s="53" t="s">
        <v>1</v>
      </c>
      <c r="L37" s="54" t="s">
        <v>2</v>
      </c>
      <c r="M37" s="55" t="s">
        <v>3</v>
      </c>
      <c r="N37" s="77"/>
      <c r="O37" s="40"/>
    </row>
    <row r="38" spans="1:15" ht="16.5" customHeight="1">
      <c r="A38" s="100"/>
      <c r="B38" s="100"/>
      <c r="C38" s="100"/>
      <c r="D38" s="101"/>
      <c r="E38" s="16" t="s">
        <v>6</v>
      </c>
      <c r="F38" s="16" t="s">
        <v>7</v>
      </c>
      <c r="G38" s="17" t="s">
        <v>8</v>
      </c>
      <c r="H38" s="56" t="s">
        <v>6</v>
      </c>
      <c r="I38" s="56" t="s">
        <v>7</v>
      </c>
      <c r="J38" s="57" t="s">
        <v>8</v>
      </c>
      <c r="K38" s="56" t="s">
        <v>6</v>
      </c>
      <c r="L38" s="56" t="s">
        <v>7</v>
      </c>
      <c r="M38" s="57" t="s">
        <v>8</v>
      </c>
      <c r="N38" s="79"/>
      <c r="O38" s="40"/>
    </row>
    <row r="39" spans="1:15" ht="6.75" customHeight="1">
      <c r="A39" s="6"/>
      <c r="B39" s="20"/>
      <c r="C39" s="6"/>
      <c r="D39" s="6"/>
      <c r="E39" s="27"/>
      <c r="F39" s="27"/>
      <c r="G39" s="27"/>
      <c r="H39" s="58"/>
      <c r="I39" s="58"/>
      <c r="J39" s="59"/>
      <c r="K39" s="58"/>
      <c r="L39" s="58"/>
      <c r="M39" s="59"/>
      <c r="N39" s="20"/>
      <c r="O39" s="8"/>
    </row>
    <row r="40" spans="1:15">
      <c r="A40" s="34" t="s">
        <v>47</v>
      </c>
      <c r="B40" s="22"/>
      <c r="C40" s="7"/>
      <c r="D40" s="7"/>
      <c r="E40" s="18">
        <f>F40+G40</f>
        <v>93718</v>
      </c>
      <c r="F40" s="18">
        <f t="shared" ref="F40:M40" si="5">SUM(F41:F43)</f>
        <v>45878</v>
      </c>
      <c r="G40" s="18">
        <f t="shared" si="5"/>
        <v>47840</v>
      </c>
      <c r="H40" s="60">
        <f t="shared" si="5"/>
        <v>93364</v>
      </c>
      <c r="I40" s="60">
        <f t="shared" si="5"/>
        <v>45703</v>
      </c>
      <c r="J40" s="60">
        <f t="shared" si="5"/>
        <v>47661</v>
      </c>
      <c r="K40" s="60">
        <f t="shared" si="5"/>
        <v>93223</v>
      </c>
      <c r="L40" s="60">
        <f t="shared" si="5"/>
        <v>45611</v>
      </c>
      <c r="M40" s="60">
        <f t="shared" si="5"/>
        <v>47612</v>
      </c>
      <c r="N40" s="22"/>
      <c r="O40" s="7"/>
    </row>
    <row r="41" spans="1:15">
      <c r="A41" s="23"/>
      <c r="B41" s="36" t="s">
        <v>53</v>
      </c>
      <c r="C41" s="23"/>
      <c r="D41" s="24"/>
      <c r="E41" s="19">
        <f>SUM(F41:G41)</f>
        <v>15616</v>
      </c>
      <c r="F41" s="19">
        <v>7487</v>
      </c>
      <c r="G41" s="21">
        <v>8129</v>
      </c>
      <c r="H41" s="61">
        <f>SUM(I41:J41)</f>
        <v>15448</v>
      </c>
      <c r="I41" s="61">
        <v>7393</v>
      </c>
      <c r="J41" s="61">
        <v>8055</v>
      </c>
      <c r="K41" s="61">
        <f>SUM(L41:M41)</f>
        <v>15403</v>
      </c>
      <c r="L41" s="61">
        <v>7379</v>
      </c>
      <c r="M41" s="61">
        <v>8024</v>
      </c>
      <c r="N41" s="36" t="s">
        <v>54</v>
      </c>
      <c r="O41" s="6"/>
    </row>
    <row r="42" spans="1:15">
      <c r="A42" s="25"/>
      <c r="B42" s="36" t="s">
        <v>32</v>
      </c>
      <c r="C42" s="25"/>
      <c r="D42" s="14"/>
      <c r="E42" s="19">
        <f>SUM(F42:G42)</f>
        <v>6872</v>
      </c>
      <c r="F42" s="19">
        <v>3240</v>
      </c>
      <c r="G42" s="21">
        <v>3632</v>
      </c>
      <c r="H42" s="61">
        <f>SUM(I42:J42)</f>
        <v>6908</v>
      </c>
      <c r="I42" s="61">
        <v>3258</v>
      </c>
      <c r="J42" s="61">
        <v>3650</v>
      </c>
      <c r="K42" s="61">
        <f>SUM(L42:M42)</f>
        <v>6892</v>
      </c>
      <c r="L42" s="61">
        <v>3247</v>
      </c>
      <c r="M42" s="61">
        <v>3645</v>
      </c>
      <c r="N42" s="36" t="s">
        <v>39</v>
      </c>
      <c r="O42" s="6"/>
    </row>
    <row r="43" spans="1:15" ht="18" customHeight="1">
      <c r="A43" s="20"/>
      <c r="B43" s="36" t="s">
        <v>5</v>
      </c>
      <c r="C43" s="6"/>
      <c r="D43" s="6"/>
      <c r="E43" s="19">
        <f>SUM(F43:G43)</f>
        <v>71230</v>
      </c>
      <c r="F43" s="19">
        <v>35151</v>
      </c>
      <c r="G43" s="21">
        <v>36079</v>
      </c>
      <c r="H43" s="61">
        <f>SUM(I43:J43)</f>
        <v>71008</v>
      </c>
      <c r="I43" s="61">
        <v>35052</v>
      </c>
      <c r="J43" s="61">
        <v>35956</v>
      </c>
      <c r="K43" s="61">
        <f>SUM(L43:M43)</f>
        <v>70928</v>
      </c>
      <c r="L43" s="61">
        <v>34985</v>
      </c>
      <c r="M43" s="61">
        <v>35943</v>
      </c>
      <c r="N43" s="36" t="s">
        <v>10</v>
      </c>
      <c r="O43" s="6"/>
    </row>
    <row r="44" spans="1:15" ht="6" customHeight="1">
      <c r="A44" s="20"/>
      <c r="B44" s="20"/>
      <c r="C44" s="6"/>
      <c r="D44" s="6"/>
      <c r="E44" s="45"/>
      <c r="F44" s="45"/>
      <c r="G44" s="46"/>
      <c r="H44" s="61"/>
      <c r="I44" s="61"/>
      <c r="J44" s="61"/>
      <c r="K44" s="61"/>
      <c r="L44" s="61"/>
      <c r="M44" s="61"/>
      <c r="N44" s="20"/>
      <c r="O44" s="6"/>
    </row>
    <row r="45" spans="1:15" ht="18.75" customHeight="1">
      <c r="A45" s="34" t="s">
        <v>48</v>
      </c>
      <c r="B45" s="22"/>
      <c r="C45" s="7"/>
      <c r="D45" s="7"/>
      <c r="E45" s="18">
        <f>F45+G45</f>
        <v>71472</v>
      </c>
      <c r="F45" s="18">
        <f t="shared" ref="F45:M45" si="6">SUM(F46:F47)</f>
        <v>34319</v>
      </c>
      <c r="G45" s="18">
        <f t="shared" si="6"/>
        <v>37153</v>
      </c>
      <c r="H45" s="60">
        <f t="shared" si="6"/>
        <v>71419</v>
      </c>
      <c r="I45" s="60">
        <f t="shared" si="6"/>
        <v>34298</v>
      </c>
      <c r="J45" s="60">
        <f t="shared" si="6"/>
        <v>37121</v>
      </c>
      <c r="K45" s="60">
        <f t="shared" si="6"/>
        <v>71286</v>
      </c>
      <c r="L45" s="60">
        <f t="shared" si="6"/>
        <v>34147</v>
      </c>
      <c r="M45" s="60">
        <f t="shared" si="6"/>
        <v>37139</v>
      </c>
      <c r="N45" s="22"/>
      <c r="O45" s="7"/>
    </row>
    <row r="46" spans="1:15">
      <c r="A46" s="6"/>
      <c r="B46" s="36" t="s">
        <v>34</v>
      </c>
      <c r="C46" s="6"/>
      <c r="D46" s="6"/>
      <c r="E46" s="19">
        <f>SUM(F46:G46)</f>
        <v>7775</v>
      </c>
      <c r="F46" s="19">
        <v>3665</v>
      </c>
      <c r="G46" s="21">
        <v>4110</v>
      </c>
      <c r="H46" s="61">
        <f>SUM(I46:J46)</f>
        <v>7737</v>
      </c>
      <c r="I46" s="61">
        <v>3637</v>
      </c>
      <c r="J46" s="61">
        <v>4100</v>
      </c>
      <c r="K46" s="61">
        <f>SUM(L46:M46)</f>
        <v>7708</v>
      </c>
      <c r="L46" s="61">
        <v>3599</v>
      </c>
      <c r="M46" s="61">
        <v>4109</v>
      </c>
      <c r="N46" s="36" t="s">
        <v>40</v>
      </c>
      <c r="O46" s="6"/>
    </row>
    <row r="47" spans="1:15" ht="18" customHeight="1">
      <c r="A47" s="6"/>
      <c r="B47" s="36" t="s">
        <v>5</v>
      </c>
      <c r="C47" s="6"/>
      <c r="D47" s="6"/>
      <c r="E47" s="19">
        <f>SUM(F47:G47)</f>
        <v>63697</v>
      </c>
      <c r="F47" s="19">
        <v>30654</v>
      </c>
      <c r="G47" s="21">
        <v>33043</v>
      </c>
      <c r="H47" s="61">
        <f>SUM(I47:J47)</f>
        <v>63682</v>
      </c>
      <c r="I47" s="61">
        <v>30661</v>
      </c>
      <c r="J47" s="61">
        <v>33021</v>
      </c>
      <c r="K47" s="61">
        <f>SUM(L47:M47)</f>
        <v>63578</v>
      </c>
      <c r="L47" s="61">
        <v>30548</v>
      </c>
      <c r="M47" s="61">
        <v>33030</v>
      </c>
      <c r="N47" s="36" t="s">
        <v>10</v>
      </c>
      <c r="O47" s="6"/>
    </row>
    <row r="48" spans="1:15" ht="4.5" customHeight="1">
      <c r="A48" s="20"/>
      <c r="B48" s="20"/>
      <c r="C48" s="6"/>
      <c r="D48" s="6"/>
      <c r="E48" s="45"/>
      <c r="F48" s="45"/>
      <c r="G48" s="46"/>
      <c r="H48" s="61"/>
      <c r="I48" s="61"/>
      <c r="J48" s="61"/>
      <c r="K48" s="61"/>
      <c r="L48" s="61"/>
      <c r="M48" s="61"/>
      <c r="N48" s="20"/>
      <c r="O48" s="6"/>
    </row>
    <row r="49" spans="1:15" ht="17.25" customHeight="1">
      <c r="A49" s="34" t="s">
        <v>49</v>
      </c>
      <c r="B49" s="34"/>
      <c r="C49" s="7"/>
      <c r="D49" s="7"/>
      <c r="E49" s="32">
        <f>F49+G49</f>
        <v>85311</v>
      </c>
      <c r="F49" s="32">
        <f t="shared" ref="F49:M49" si="7">SUM(F50:F53)</f>
        <v>41229</v>
      </c>
      <c r="G49" s="32">
        <f t="shared" si="7"/>
        <v>44082</v>
      </c>
      <c r="H49" s="60">
        <f t="shared" si="7"/>
        <v>84711</v>
      </c>
      <c r="I49" s="60">
        <f t="shared" si="7"/>
        <v>40874</v>
      </c>
      <c r="J49" s="60">
        <f t="shared" si="7"/>
        <v>43837</v>
      </c>
      <c r="K49" s="60">
        <f t="shared" si="7"/>
        <v>84414</v>
      </c>
      <c r="L49" s="60">
        <f t="shared" si="7"/>
        <v>40684</v>
      </c>
      <c r="M49" s="60">
        <f t="shared" si="7"/>
        <v>43730</v>
      </c>
      <c r="N49" s="22"/>
      <c r="O49" s="7"/>
    </row>
    <row r="50" spans="1:15">
      <c r="A50" s="20"/>
      <c r="B50" s="36" t="s">
        <v>35</v>
      </c>
      <c r="C50" s="6"/>
      <c r="D50" s="6"/>
      <c r="E50" s="33">
        <f>SUM(F50:G50)</f>
        <v>16970</v>
      </c>
      <c r="F50" s="33">
        <v>8061</v>
      </c>
      <c r="G50" s="47">
        <v>8909</v>
      </c>
      <c r="H50" s="61">
        <f>SUM(I50:J50)</f>
        <v>16711</v>
      </c>
      <c r="I50" s="61">
        <v>7933</v>
      </c>
      <c r="J50" s="61">
        <v>8778</v>
      </c>
      <c r="K50" s="61">
        <f>SUM(L50:M50)</f>
        <v>16433</v>
      </c>
      <c r="L50" s="61">
        <v>7782</v>
      </c>
      <c r="M50" s="61">
        <v>8651</v>
      </c>
      <c r="N50" s="36" t="s">
        <v>52</v>
      </c>
      <c r="O50" s="6"/>
    </row>
    <row r="51" spans="1:15">
      <c r="A51" s="20"/>
      <c r="B51" s="36" t="s">
        <v>36</v>
      </c>
      <c r="C51" s="6"/>
      <c r="D51" s="6"/>
      <c r="E51" s="33">
        <f>SUM(F51:G51)</f>
        <v>7960</v>
      </c>
      <c r="F51" s="33">
        <v>3860</v>
      </c>
      <c r="G51" s="47">
        <v>4100</v>
      </c>
      <c r="H51" s="61">
        <f>SUM(I51:J51)</f>
        <v>7920</v>
      </c>
      <c r="I51" s="61">
        <v>3849</v>
      </c>
      <c r="J51" s="61">
        <v>4071</v>
      </c>
      <c r="K51" s="61">
        <f>SUM(L51:M51)</f>
        <v>7921</v>
      </c>
      <c r="L51" s="61">
        <v>3836</v>
      </c>
      <c r="M51" s="61">
        <v>4085</v>
      </c>
      <c r="N51" s="36" t="s">
        <v>55</v>
      </c>
      <c r="O51" s="6"/>
    </row>
    <row r="52" spans="1:15">
      <c r="A52" s="20"/>
      <c r="B52" s="36" t="s">
        <v>57</v>
      </c>
      <c r="C52" s="6"/>
      <c r="D52" s="6"/>
      <c r="E52" s="33">
        <f>SUM(F52:G52)</f>
        <v>7990</v>
      </c>
      <c r="F52" s="33">
        <v>3899</v>
      </c>
      <c r="G52" s="47">
        <v>4091</v>
      </c>
      <c r="H52" s="61">
        <f>SUM(I52:J52)</f>
        <v>8029</v>
      </c>
      <c r="I52" s="61">
        <v>3903</v>
      </c>
      <c r="J52" s="61">
        <v>4126</v>
      </c>
      <c r="K52" s="61">
        <f>SUM(L52:M52)</f>
        <v>8099</v>
      </c>
      <c r="L52" s="61">
        <v>3947</v>
      </c>
      <c r="M52" s="61">
        <v>4152</v>
      </c>
      <c r="N52" s="36" t="s">
        <v>58</v>
      </c>
      <c r="O52" s="6"/>
    </row>
    <row r="53" spans="1:15">
      <c r="A53" s="20"/>
      <c r="B53" s="36" t="s">
        <v>5</v>
      </c>
      <c r="C53" s="6"/>
      <c r="D53" s="6"/>
      <c r="E53" s="33">
        <f>SUM(F53:G53)</f>
        <v>52391</v>
      </c>
      <c r="F53" s="33">
        <v>25409</v>
      </c>
      <c r="G53" s="47">
        <v>26982</v>
      </c>
      <c r="H53" s="61">
        <f>SUM(I53:J53)</f>
        <v>52051</v>
      </c>
      <c r="I53" s="61">
        <v>25189</v>
      </c>
      <c r="J53" s="61">
        <v>26862</v>
      </c>
      <c r="K53" s="61">
        <f>SUM(L53:M53)</f>
        <v>51961</v>
      </c>
      <c r="L53" s="61">
        <v>25119</v>
      </c>
      <c r="M53" s="61">
        <v>26842</v>
      </c>
      <c r="N53" s="36" t="s">
        <v>10</v>
      </c>
      <c r="O53" s="6"/>
    </row>
    <row r="54" spans="1:15" ht="5.25" customHeight="1">
      <c r="A54" s="20"/>
      <c r="B54" s="36"/>
      <c r="C54" s="6"/>
      <c r="D54" s="6"/>
      <c r="E54" s="19"/>
      <c r="F54" s="19"/>
      <c r="G54" s="21"/>
      <c r="H54" s="61"/>
      <c r="I54" s="61"/>
      <c r="J54" s="61"/>
      <c r="K54" s="61"/>
      <c r="L54" s="61"/>
      <c r="M54" s="61"/>
      <c r="N54" s="20"/>
      <c r="O54" s="6"/>
    </row>
    <row r="55" spans="1:15">
      <c r="A55" s="34" t="s">
        <v>50</v>
      </c>
      <c r="B55" s="22"/>
      <c r="C55" s="7"/>
      <c r="D55" s="7"/>
      <c r="E55" s="18">
        <f>F55+G55</f>
        <v>26451</v>
      </c>
      <c r="F55" s="18">
        <f t="shared" ref="F55:M55" si="8">SUM(F56:F57)</f>
        <v>12851</v>
      </c>
      <c r="G55" s="18">
        <f t="shared" si="8"/>
        <v>13600</v>
      </c>
      <c r="H55" s="60">
        <f t="shared" si="8"/>
        <v>26364</v>
      </c>
      <c r="I55" s="60">
        <f t="shared" si="8"/>
        <v>12810</v>
      </c>
      <c r="J55" s="60">
        <f t="shared" si="8"/>
        <v>13554</v>
      </c>
      <c r="K55" s="60">
        <f t="shared" si="8"/>
        <v>26277</v>
      </c>
      <c r="L55" s="60">
        <f t="shared" si="8"/>
        <v>12763</v>
      </c>
      <c r="M55" s="60">
        <f t="shared" si="8"/>
        <v>13514</v>
      </c>
      <c r="N55" s="22"/>
      <c r="O55" s="7"/>
    </row>
    <row r="56" spans="1:15">
      <c r="A56" s="20"/>
      <c r="B56" s="36" t="s">
        <v>37</v>
      </c>
      <c r="C56" s="6"/>
      <c r="D56" s="6"/>
      <c r="E56" s="19">
        <f>SUM(F56:G56)</f>
        <v>3256</v>
      </c>
      <c r="F56" s="19">
        <v>1557</v>
      </c>
      <c r="G56" s="21">
        <v>1699</v>
      </c>
      <c r="H56" s="61">
        <f>SUM(I56:J56)</f>
        <v>3202</v>
      </c>
      <c r="I56" s="61">
        <v>1510</v>
      </c>
      <c r="J56" s="61">
        <v>1692</v>
      </c>
      <c r="K56" s="61">
        <f>SUM(L56:M56)</f>
        <v>3165</v>
      </c>
      <c r="L56" s="61">
        <v>1496</v>
      </c>
      <c r="M56" s="61">
        <v>1669</v>
      </c>
      <c r="N56" s="36" t="s">
        <v>41</v>
      </c>
      <c r="O56" s="6"/>
    </row>
    <row r="57" spans="1:15">
      <c r="A57" s="23"/>
      <c r="B57" s="36" t="s">
        <v>5</v>
      </c>
      <c r="C57" s="23"/>
      <c r="D57" s="24"/>
      <c r="E57" s="19">
        <f>SUM(F57:G57)</f>
        <v>23195</v>
      </c>
      <c r="F57" s="19">
        <v>11294</v>
      </c>
      <c r="G57" s="21">
        <v>11901</v>
      </c>
      <c r="H57" s="61">
        <f>SUM(I57:J57)</f>
        <v>23162</v>
      </c>
      <c r="I57" s="61">
        <v>11300</v>
      </c>
      <c r="J57" s="61">
        <v>11862</v>
      </c>
      <c r="K57" s="61">
        <f>SUM(L57:M57)</f>
        <v>23112</v>
      </c>
      <c r="L57" s="61">
        <v>11267</v>
      </c>
      <c r="M57" s="61">
        <v>11845</v>
      </c>
      <c r="N57" s="36" t="s">
        <v>10</v>
      </c>
      <c r="O57" s="6"/>
    </row>
    <row r="58" spans="1:15" ht="6" customHeight="1">
      <c r="A58" s="23"/>
      <c r="B58" s="36"/>
      <c r="C58" s="23"/>
      <c r="D58" s="28"/>
      <c r="E58" s="45"/>
      <c r="F58" s="45"/>
      <c r="G58" s="46"/>
      <c r="H58" s="61"/>
      <c r="I58" s="61"/>
      <c r="J58" s="61"/>
      <c r="K58" s="61"/>
      <c r="L58" s="61"/>
      <c r="M58" s="61"/>
      <c r="N58" s="20"/>
      <c r="O58" s="6"/>
    </row>
    <row r="59" spans="1:15">
      <c r="A59" s="34" t="s">
        <v>51</v>
      </c>
      <c r="B59" s="22"/>
      <c r="C59" s="29"/>
      <c r="D59" s="12"/>
      <c r="E59" s="18">
        <f>F59+G59</f>
        <v>49977</v>
      </c>
      <c r="F59" s="18">
        <f t="shared" ref="F59:M59" si="9">SUM(F60:F61)</f>
        <v>24610</v>
      </c>
      <c r="G59" s="18">
        <f t="shared" si="9"/>
        <v>25367</v>
      </c>
      <c r="H59" s="60">
        <f t="shared" si="9"/>
        <v>49838</v>
      </c>
      <c r="I59" s="60">
        <f t="shared" si="9"/>
        <v>24550</v>
      </c>
      <c r="J59" s="60">
        <f t="shared" si="9"/>
        <v>25288</v>
      </c>
      <c r="K59" s="60">
        <f t="shared" si="9"/>
        <v>49715</v>
      </c>
      <c r="L59" s="60">
        <f t="shared" si="9"/>
        <v>24473</v>
      </c>
      <c r="M59" s="60">
        <f t="shared" si="9"/>
        <v>25242</v>
      </c>
      <c r="N59" s="22"/>
      <c r="O59" s="7"/>
    </row>
    <row r="60" spans="1:15">
      <c r="A60" s="20"/>
      <c r="B60" s="36" t="s">
        <v>38</v>
      </c>
      <c r="C60" s="25"/>
      <c r="D60" s="14"/>
      <c r="E60" s="19">
        <f>SUM(F60:G60)</f>
        <v>7757</v>
      </c>
      <c r="F60" s="19">
        <v>3667</v>
      </c>
      <c r="G60" s="21">
        <v>4090</v>
      </c>
      <c r="H60" s="61">
        <f>SUM(I60:J60)</f>
        <v>7676</v>
      </c>
      <c r="I60" s="61">
        <v>3628</v>
      </c>
      <c r="J60" s="61">
        <v>4048</v>
      </c>
      <c r="K60" s="61">
        <f>SUM(L60:M60)</f>
        <v>7596</v>
      </c>
      <c r="L60" s="61">
        <v>3585</v>
      </c>
      <c r="M60" s="61">
        <v>4011</v>
      </c>
      <c r="N60" s="36" t="s">
        <v>42</v>
      </c>
      <c r="O60" s="6"/>
    </row>
    <row r="61" spans="1:15">
      <c r="A61" s="20"/>
      <c r="B61" s="36" t="s">
        <v>5</v>
      </c>
      <c r="C61" s="25"/>
      <c r="D61" s="14"/>
      <c r="E61" s="19">
        <f>SUM(F61:G61)</f>
        <v>42220</v>
      </c>
      <c r="F61" s="19">
        <v>20943</v>
      </c>
      <c r="G61" s="21">
        <v>21277</v>
      </c>
      <c r="H61" s="61">
        <f>SUM(I61:J61)</f>
        <v>42162</v>
      </c>
      <c r="I61" s="61">
        <v>20922</v>
      </c>
      <c r="J61" s="61">
        <v>21240</v>
      </c>
      <c r="K61" s="61">
        <f>SUM(L61:M61)</f>
        <v>42119</v>
      </c>
      <c r="L61" s="61">
        <v>20888</v>
      </c>
      <c r="M61" s="61">
        <v>21231</v>
      </c>
      <c r="N61" s="36" t="s">
        <v>10</v>
      </c>
      <c r="O61" s="6"/>
    </row>
    <row r="62" spans="1:15" ht="2.25" customHeight="1">
      <c r="A62" s="11"/>
      <c r="B62" s="11"/>
      <c r="C62" s="11"/>
      <c r="D62" s="30"/>
      <c r="E62" s="48"/>
      <c r="F62" s="48"/>
      <c r="G62" s="48"/>
      <c r="H62" s="62"/>
      <c r="I62" s="62"/>
      <c r="J62" s="62"/>
      <c r="K62" s="62"/>
      <c r="L62" s="62"/>
      <c r="M62" s="62"/>
      <c r="N62" s="31"/>
      <c r="O62" s="6"/>
    </row>
    <row r="63" spans="1:15">
      <c r="A63" s="6"/>
      <c r="B63" s="6"/>
      <c r="C63" s="6"/>
      <c r="D63" s="6"/>
      <c r="E63" s="6"/>
      <c r="F63" s="6"/>
      <c r="G63" s="6"/>
      <c r="H63" s="6"/>
      <c r="I63" s="6"/>
      <c r="J63" s="6"/>
      <c r="K63" s="63"/>
      <c r="L63" s="63"/>
      <c r="M63" s="63"/>
      <c r="N63" s="6"/>
      <c r="O63" s="6"/>
    </row>
    <row r="64" spans="1:15">
      <c r="A64" s="38"/>
      <c r="B64" s="42" t="s">
        <v>59</v>
      </c>
      <c r="C64" s="6" t="s">
        <v>62</v>
      </c>
      <c r="D64" s="6"/>
      <c r="E64" s="6"/>
      <c r="F64" s="6"/>
      <c r="G64" s="6"/>
      <c r="H64" s="69" t="s">
        <v>66</v>
      </c>
      <c r="I64" s="6" t="s">
        <v>67</v>
      </c>
      <c r="J64" s="6"/>
      <c r="K64" s="63"/>
      <c r="L64" s="63"/>
      <c r="M64" s="63"/>
      <c r="N64" s="6"/>
      <c r="O64" s="6"/>
    </row>
    <row r="65" spans="1:15">
      <c r="A65" s="9"/>
      <c r="B65" s="6"/>
      <c r="C65" s="9"/>
      <c r="D65" s="9"/>
      <c r="E65" s="9"/>
      <c r="F65" s="9"/>
      <c r="G65" s="9"/>
      <c r="H65" s="9"/>
      <c r="I65" s="9"/>
      <c r="J65" s="9"/>
      <c r="K65" s="41"/>
      <c r="L65" s="41"/>
      <c r="M65" s="41"/>
      <c r="N65" s="9"/>
      <c r="O65" s="6"/>
    </row>
  </sheetData>
  <mergeCells count="16">
    <mergeCell ref="A36:D38"/>
    <mergeCell ref="E36:G36"/>
    <mergeCell ref="H36:J36"/>
    <mergeCell ref="K36:M36"/>
    <mergeCell ref="N36:N38"/>
    <mergeCell ref="B11:D11"/>
    <mergeCell ref="B18:D18"/>
    <mergeCell ref="B22:D22"/>
    <mergeCell ref="B27:D27"/>
    <mergeCell ref="N4:O6"/>
    <mergeCell ref="A4:D6"/>
    <mergeCell ref="A7:D7"/>
    <mergeCell ref="N7:O7"/>
    <mergeCell ref="H4:J4"/>
    <mergeCell ref="E4:G4"/>
    <mergeCell ref="K4:M4"/>
  </mergeCells>
  <phoneticPr fontId="2" type="noConversion"/>
  <pageMargins left="0.48" right="0.1875" top="0.65" bottom="0.5" header="0.6" footer="0.3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T-1.2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2018-08-16T08:23:06Z</cp:lastPrinted>
  <dcterms:created xsi:type="dcterms:W3CDTF">2004-08-16T17:13:42Z</dcterms:created>
  <dcterms:modified xsi:type="dcterms:W3CDTF">2018-09-18T02:50:16Z</dcterms:modified>
</cp:coreProperties>
</file>