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.สถิติประชากรศาสตร์ ปรพชากรและเคหะ\"/>
    </mc:Choice>
  </mc:AlternateContent>
  <bookViews>
    <workbookView xWindow="8070" yWindow="-15" windowWidth="8325" windowHeight="5955" tabRatio="846"/>
  </bookViews>
  <sheets>
    <sheet name="T-1.2" sheetId="7" r:id="rId1"/>
  </sheets>
  <definedNames>
    <definedName name="_xlnm.Print_Area" localSheetId="0">'T-1.2'!$A$1:$O$72</definedName>
  </definedNames>
  <calcPr calcId="162913"/>
</workbook>
</file>

<file path=xl/calcChain.xml><?xml version="1.0" encoding="utf-8"?>
<calcChain xmlns="http://schemas.openxmlformats.org/spreadsheetml/2006/main">
  <c r="K26" i="7" l="1"/>
  <c r="H26" i="7"/>
  <c r="E26" i="7"/>
  <c r="K25" i="7"/>
  <c r="H25" i="7"/>
  <c r="E25" i="7"/>
  <c r="K24" i="7"/>
  <c r="H24" i="7"/>
  <c r="E24" i="7"/>
  <c r="K23" i="7"/>
  <c r="H23" i="7"/>
  <c r="E23" i="7"/>
  <c r="M22" i="7"/>
  <c r="M21" i="7" s="1"/>
  <c r="L22" i="7"/>
  <c r="J22" i="7"/>
  <c r="I22" i="7"/>
  <c r="H22" i="7" s="1"/>
  <c r="G22" i="7"/>
  <c r="G21" i="7" s="1"/>
  <c r="F22" i="7"/>
  <c r="L21" i="7"/>
  <c r="J21" i="7"/>
  <c r="F21" i="7"/>
  <c r="E22" i="7" l="1"/>
  <c r="E21" i="7" s="1"/>
  <c r="K22" i="7"/>
  <c r="K21" i="7" s="1"/>
  <c r="I21" i="7"/>
  <c r="H21" i="7" s="1"/>
  <c r="E50" i="7" l="1"/>
  <c r="H50" i="7"/>
  <c r="K50" i="7"/>
  <c r="E57" i="7"/>
  <c r="H57" i="7"/>
  <c r="K57" i="7"/>
  <c r="E58" i="7"/>
  <c r="H58" i="7"/>
  <c r="K58" i="7"/>
  <c r="E59" i="7"/>
  <c r="H59" i="7"/>
  <c r="K59" i="7"/>
  <c r="F61" i="7"/>
  <c r="F60" i="7" s="1"/>
  <c r="G61" i="7"/>
  <c r="G60" i="7" s="1"/>
  <c r="I61" i="7"/>
  <c r="I60" i="7" s="1"/>
  <c r="J61" i="7"/>
  <c r="J60" i="7" s="1"/>
  <c r="L61" i="7"/>
  <c r="L60" i="7" s="1"/>
  <c r="M61" i="7"/>
  <c r="M60" i="7" s="1"/>
  <c r="E62" i="7"/>
  <c r="E61" i="7" s="1"/>
  <c r="H62" i="7"/>
  <c r="K62" i="7"/>
  <c r="K61" i="7" s="1"/>
  <c r="E63" i="7"/>
  <c r="H63" i="7"/>
  <c r="K63" i="7"/>
  <c r="F65" i="7"/>
  <c r="F64" i="7" s="1"/>
  <c r="G65" i="7"/>
  <c r="G64" i="7" s="1"/>
  <c r="I65" i="7"/>
  <c r="I64" i="7" s="1"/>
  <c r="J65" i="7"/>
  <c r="J64" i="7" s="1"/>
  <c r="L65" i="7"/>
  <c r="L64" i="7" s="1"/>
  <c r="M65" i="7"/>
  <c r="M64" i="7" s="1"/>
  <c r="E66" i="7"/>
  <c r="H66" i="7"/>
  <c r="K66" i="7"/>
  <c r="E67" i="7"/>
  <c r="H67" i="7"/>
  <c r="K67" i="7"/>
  <c r="E68" i="7"/>
  <c r="H68" i="7"/>
  <c r="K68" i="7"/>
  <c r="F34" i="7"/>
  <c r="F33" i="7" s="1"/>
  <c r="G34" i="7"/>
  <c r="G33" i="7" s="1"/>
  <c r="I34" i="7"/>
  <c r="I33" i="7" s="1"/>
  <c r="J34" i="7"/>
  <c r="J33" i="7" s="1"/>
  <c r="L34" i="7"/>
  <c r="L33" i="7" s="1"/>
  <c r="M34" i="7"/>
  <c r="M33" i="7" s="1"/>
  <c r="E35" i="7"/>
  <c r="H35" i="7"/>
  <c r="K35" i="7"/>
  <c r="E36" i="7"/>
  <c r="H36" i="7"/>
  <c r="K36" i="7"/>
  <c r="E37" i="7"/>
  <c r="H37" i="7"/>
  <c r="K37" i="7"/>
  <c r="F39" i="7"/>
  <c r="F38" i="7" s="1"/>
  <c r="G39" i="7"/>
  <c r="G38" i="7" s="1"/>
  <c r="I39" i="7"/>
  <c r="I38" i="7" s="1"/>
  <c r="J39" i="7"/>
  <c r="J38" i="7" s="1"/>
  <c r="L39" i="7"/>
  <c r="K39" i="7" s="1"/>
  <c r="K38" i="7" s="1"/>
  <c r="M39" i="7"/>
  <c r="M38" i="7" s="1"/>
  <c r="E40" i="7"/>
  <c r="H40" i="7"/>
  <c r="K40" i="7"/>
  <c r="E41" i="7"/>
  <c r="H41" i="7"/>
  <c r="K41" i="7"/>
  <c r="E42" i="7"/>
  <c r="H42" i="7"/>
  <c r="K42" i="7"/>
  <c r="F44" i="7"/>
  <c r="F43" i="7" s="1"/>
  <c r="G44" i="7"/>
  <c r="G43" i="7" s="1"/>
  <c r="I44" i="7"/>
  <c r="I43" i="7" s="1"/>
  <c r="J44" i="7"/>
  <c r="J43" i="7" s="1"/>
  <c r="L44" i="7"/>
  <c r="L43" i="7" s="1"/>
  <c r="M44" i="7"/>
  <c r="M43" i="7" s="1"/>
  <c r="E45" i="7"/>
  <c r="E44" i="7" s="1"/>
  <c r="H45" i="7"/>
  <c r="K45" i="7"/>
  <c r="K44" i="7" s="1"/>
  <c r="K43" i="7" s="1"/>
  <c r="E46" i="7"/>
  <c r="H46" i="7"/>
  <c r="K46" i="7"/>
  <c r="E48" i="7"/>
  <c r="F48" i="7"/>
  <c r="G48" i="7"/>
  <c r="I48" i="7"/>
  <c r="J48" i="7"/>
  <c r="L48" i="7"/>
  <c r="M48" i="7"/>
  <c r="E49" i="7"/>
  <c r="H49" i="7"/>
  <c r="K49" i="7"/>
  <c r="K48" i="7" l="1"/>
  <c r="E60" i="7"/>
  <c r="L38" i="7"/>
  <c r="E39" i="7"/>
  <c r="E38" i="7" s="1"/>
  <c r="H44" i="7"/>
  <c r="H65" i="7"/>
  <c r="K60" i="7"/>
  <c r="H33" i="7"/>
  <c r="H48" i="7"/>
  <c r="E43" i="7"/>
  <c r="E34" i="7"/>
  <c r="E33" i="7" s="1"/>
  <c r="E65" i="7"/>
  <c r="E64" i="7" s="1"/>
  <c r="H61" i="7"/>
  <c r="H38" i="7"/>
  <c r="H60" i="7"/>
  <c r="H43" i="7"/>
  <c r="H64" i="7"/>
  <c r="H34" i="7"/>
  <c r="K65" i="7"/>
  <c r="K64" i="7" s="1"/>
  <c r="K34" i="7"/>
  <c r="K33" i="7" s="1"/>
  <c r="H39" i="7"/>
  <c r="F11" i="7" l="1"/>
  <c r="F10" i="7" s="1"/>
  <c r="G11" i="7"/>
  <c r="G10" i="7" s="1"/>
  <c r="E12" i="7"/>
  <c r="E13" i="7"/>
  <c r="E14" i="7"/>
  <c r="E15" i="7"/>
  <c r="E16" i="7"/>
  <c r="E17" i="7"/>
  <c r="E18" i="7"/>
  <c r="E19" i="7"/>
  <c r="E20" i="7"/>
  <c r="E11" i="7" l="1"/>
  <c r="E10" i="7" s="1"/>
  <c r="K20" i="7" l="1"/>
  <c r="K13" i="7"/>
  <c r="K14" i="7"/>
  <c r="K15" i="7"/>
  <c r="K16" i="7"/>
  <c r="K17" i="7"/>
  <c r="K18" i="7"/>
  <c r="K19" i="7"/>
  <c r="K12" i="7"/>
  <c r="M11" i="7"/>
  <c r="L11" i="7"/>
  <c r="L10" i="7" l="1"/>
  <c r="M10" i="7"/>
  <c r="K11" i="7"/>
  <c r="K10" i="7" l="1"/>
  <c r="H14" i="7"/>
  <c r="H12" i="7"/>
  <c r="H20" i="7"/>
  <c r="H19" i="7"/>
  <c r="H18" i="7"/>
  <c r="H17" i="7"/>
  <c r="H16" i="7"/>
  <c r="H15" i="7"/>
  <c r="H13" i="7"/>
  <c r="J11" i="7"/>
  <c r="J10" i="7" s="1"/>
  <c r="I11" i="7"/>
  <c r="H11" i="7" s="1"/>
  <c r="I10" i="7" l="1"/>
  <c r="H10" i="7" s="1"/>
</calcChain>
</file>

<file path=xl/sharedStrings.xml><?xml version="1.0" encoding="utf-8"?>
<sst xmlns="http://schemas.openxmlformats.org/spreadsheetml/2006/main" count="185" uniqueCount="89">
  <si>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</si>
  <si>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</si>
  <si>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</si>
  <si>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</si>
  <si>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</si>
  <si>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</si>
  <si>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</si>
  <si>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</si>
  <si>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</si>
  <si>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Municipal area</t>
  </si>
  <si>
    <t>Non-municipal area</t>
  </si>
  <si>
    <t>รวมยอด</t>
  </si>
  <si>
    <t xml:space="preserve">        ที่มา:  กรมการปกครอง  กระทรวงมหาดไทย</t>
  </si>
  <si>
    <t>Source:   Department of Provinical Administration,  Ministry of Interior</t>
  </si>
  <si>
    <t>Table</t>
  </si>
  <si>
    <t xml:space="preserve">              อำเภอ และ              เขตการปกครอง</t>
  </si>
  <si>
    <t>District and Administration Zone</t>
  </si>
  <si>
    <t>อำเภอเมืองลำพูน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</si>
  <si>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</si>
  <si>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</si>
  <si>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</si>
  <si>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</si>
  <si>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</si>
  <si>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</si>
  <si>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</si>
  <si>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2558 (2015)</t>
  </si>
  <si>
    <t>2559 (2016)</t>
  </si>
  <si>
    <t>เทศบาลเมืองลำพูน</t>
  </si>
  <si>
    <t>เทศบาลตำบลบ้านแป้น</t>
  </si>
  <si>
    <t>เทศบาลตำบลริมปิง</t>
  </si>
  <si>
    <t>เทศบาลตำบลอุโมงค์</t>
  </si>
  <si>
    <t>เทศบาลตำบลเหมืองง่า</t>
  </si>
  <si>
    <t>เทศบาลตำบลบ้านกลาง</t>
  </si>
  <si>
    <t>เทศบาลตำบลเวียงยอง</t>
  </si>
  <si>
    <t>เทศบาลตำบลมะเขือแจ้</t>
  </si>
  <si>
    <t>เทศบาลตำบลทากาศ</t>
  </si>
  <si>
    <t>เทศบาลตำบลทาสบเส้า</t>
  </si>
  <si>
    <t>เทศบาลตำบลทาสบชัย</t>
  </si>
  <si>
    <t xml:space="preserve"> Ban Hong  district</t>
  </si>
  <si>
    <t>เทศบาลตำบลบ้านโฮ่ง</t>
  </si>
  <si>
    <t>Ban Hong subdistrict municipality</t>
  </si>
  <si>
    <t>เทศบาลตำบลศรีเตี้ย</t>
  </si>
  <si>
    <t>Si Tae subdistrict municipality</t>
  </si>
  <si>
    <t xml:space="preserve"> Li district</t>
  </si>
  <si>
    <t>เทศบาลตำบลแม่ตืน</t>
  </si>
  <si>
    <t>Mae Tuen  subdistrict municpality</t>
  </si>
  <si>
    <t>เทศบาลตำบลวังดิน</t>
  </si>
  <si>
    <t>Wang Din  subdistrict municpality</t>
  </si>
  <si>
    <t xml:space="preserve"> Thung Hun Chang district</t>
  </si>
  <si>
    <t>เทศบาลตำบลทุ่งหัวช้าง</t>
  </si>
  <si>
    <t>Thung Hun Chang subdistrict municpality</t>
  </si>
  <si>
    <t xml:space="preserve"> Pa Sang  district</t>
  </si>
  <si>
    <t>เทศบาลตำบลป่าซาง</t>
  </si>
  <si>
    <t>Pa Sang subdistrict municipality</t>
  </si>
  <si>
    <t>เทศบาลตำบลม่วงน้อย</t>
  </si>
  <si>
    <t>Muang Noi subdistrict municipality</t>
  </si>
  <si>
    <t>เทศบาลตำบลแม่แรง</t>
  </si>
  <si>
    <t>Mae Rang subdistrict municipality</t>
  </si>
  <si>
    <t>เทศบาลตำบลมะกอก</t>
  </si>
  <si>
    <t>Makok subdistrict municipality</t>
  </si>
  <si>
    <t xml:space="preserve"> Mueang Lamphun district</t>
  </si>
  <si>
    <t xml:space="preserve"> Lamphun town municipality</t>
  </si>
  <si>
    <t xml:space="preserve"> Banpaen  subdistrict municipality</t>
  </si>
  <si>
    <t xml:space="preserve"> Rim Ping  subdistrict municipality</t>
  </si>
  <si>
    <t xml:space="preserve"> Umong  subdistrict municipality</t>
  </si>
  <si>
    <t xml:space="preserve"> Mueang-nga subdistrict municipality</t>
  </si>
  <si>
    <t xml:space="preserve"> Ban Klang subdistrict municipality</t>
  </si>
  <si>
    <t xml:space="preserve"> Wiang Yong subdistrict municipality</t>
  </si>
  <si>
    <t xml:space="preserve"> Makhuea Chae subdistrict municipality</t>
  </si>
  <si>
    <t xml:space="preserve">  Mae Tha district</t>
  </si>
  <si>
    <t>Tha Kat subdistrict municipality</t>
  </si>
  <si>
    <t>Tha Sop Sao subdistrict municipality</t>
  </si>
  <si>
    <t>Tha Sop Chai subdistrict municipality</t>
  </si>
  <si>
    <t>2560 (2017)</t>
  </si>
  <si>
    <t xml:space="preserve"> Ban Thi district</t>
  </si>
  <si>
    <t>เทศบาลตำบลบ้านธิ</t>
  </si>
  <si>
    <t>Ban Thi  subdistrict municipality</t>
  </si>
  <si>
    <t xml:space="preserve"> Wiang Nong Long  district</t>
  </si>
  <si>
    <t>เทศบาลตำบลวังผาง</t>
  </si>
  <si>
    <t>Wang Phang  subdistrict municipality</t>
  </si>
  <si>
    <t>เทศบาลตำบลหนองยวง</t>
  </si>
  <si>
    <t>Nong  Yuang  subdistrict municipality</t>
  </si>
  <si>
    <t>เทศบาลตำบลหนองล่อง</t>
  </si>
  <si>
    <t>Nong  Long  subdistrict municipality</t>
  </si>
  <si>
    <t>-</t>
  </si>
  <si>
    <t>ประชากรจากการทะเบียน จำแนกตามเพศ เขตการปกครอง เป็นรายอำเภอ พ.ศ. 2558 - 2560</t>
  </si>
  <si>
    <t xml:space="preserve">Population from Registration Record by Sex, Administration Zone and District: 2015 - 2017 </t>
  </si>
  <si>
    <t>ประชากรจากการทะเบียน จำแนกตามเพศ เขตการปกครอง เป็นรายอำเภอ พ.ศ. 2558 - 2560 (ต่อ)</t>
  </si>
  <si>
    <t>Population from Registration Record by Sex, Administration Zone and District: 2015 - 2017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</si>
</sst>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5" formatCode="0.0"/>
  </numFmts>
  <fonts count="10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3" fontId="3" fillId="0" borderId="0"/>
    <xf numFmtId="0" fontId="1" fillId="0" borderId="0"/>
  </cellStyleXfs>
  <cellXfs count="71">
    <xf numFmtId="0" fontId="0" fillId="0" borderId="0" xfId="0"/>
    <xf numFmtId="3" fontId="9" fillId="0" borderId="2" xfId="0" applyNumberFormat="1" applyFont="1" applyFill="1" applyBorder="1" applyAlignment="1">
      <alignment horizontal="right" indent="1"/>
    </xf>
    <xf numFmtId="3" fontId="9" fillId="0" borderId="8" xfId="0" applyNumberFormat="1" applyFont="1" applyFill="1" applyBorder="1" applyAlignment="1">
      <alignment horizontal="right" indent="1"/>
    </xf>
    <xf numFmtId="3" fontId="9" fillId="0" borderId="3" xfId="0" applyNumberFormat="1" applyFont="1" applyFill="1" applyBorder="1" applyAlignment="1">
      <alignment horizontal="right" indent="1"/>
    </xf>
    <xf numFmtId="3" fontId="8" fillId="0" borderId="2" xfId="0" applyNumberFormat="1" applyFont="1" applyFill="1" applyBorder="1" applyAlignment="1">
      <alignment horizontal="right" indent="1"/>
    </xf>
    <xf numFmtId="3" fontId="8" fillId="0" borderId="3" xfId="0" applyNumberFormat="1" applyFont="1" applyFill="1" applyBorder="1" applyAlignment="1">
      <alignment horizontal="right" indent="1"/>
    </xf>
    <xf numFmtId="3" fontId="8" fillId="0" borderId="3" xfId="0" applyNumberFormat="1" applyFont="1" applyFill="1" applyBorder="1" applyAlignment="1">
      <alignment horizontal="right" wrapText="1" indent="1"/>
    </xf>
    <xf numFmtId="0" fontId="8" fillId="0" borderId="10" xfId="0" applyFont="1" applyFill="1" applyBorder="1"/>
    <xf numFmtId="0" fontId="8" fillId="0" borderId="0" xfId="0" applyFont="1" applyFill="1" applyBorder="1" applyAlignment="1"/>
    <xf numFmtId="0" fontId="8" fillId="0" borderId="10" xfId="0" applyFont="1" applyFill="1" applyBorder="1" applyAlignment="1"/>
    <xf numFmtId="3" fontId="9" fillId="0" borderId="0" xfId="4" applyFont="1" applyFill="1" applyBorder="1" applyAlignment="1"/>
    <xf numFmtId="0" fontId="9" fillId="0" borderId="0" xfId="0" applyFont="1" applyFill="1" applyBorder="1"/>
    <xf numFmtId="3" fontId="9" fillId="0" borderId="10" xfId="4" applyFont="1" applyFill="1" applyBorder="1" applyAlignment="1"/>
    <xf numFmtId="3" fontId="9" fillId="0" borderId="0" xfId="4" applyFont="1" applyFill="1" applyBorder="1"/>
    <xf numFmtId="3" fontId="8" fillId="0" borderId="0" xfId="4" applyFont="1" applyFill="1" applyBorder="1" applyAlignment="1">
      <alignment horizontal="left" indent="1"/>
    </xf>
    <xf numFmtId="3" fontId="8" fillId="0" borderId="0" xfId="4" applyFont="1" applyFill="1" applyBorder="1"/>
    <xf numFmtId="0" fontId="8" fillId="0" borderId="0" xfId="0" applyFont="1" applyFill="1" applyBorder="1"/>
    <xf numFmtId="3" fontId="9" fillId="0" borderId="0" xfId="4" applyFont="1" applyFill="1" applyBorder="1" applyAlignment="1">
      <alignment horizontal="left"/>
    </xf>
    <xf numFmtId="3" fontId="8" fillId="0" borderId="10" xfId="4" applyFont="1" applyFill="1" applyBorder="1"/>
    <xf numFmtId="3" fontId="9" fillId="0" borderId="10" xfId="4" applyFont="1" applyFill="1" applyBorder="1" applyAlignment="1">
      <alignment horizontal="center"/>
    </xf>
    <xf numFmtId="3" fontId="8" fillId="0" borderId="0" xfId="4" applyFont="1" applyFill="1" applyBorder="1" applyAlignment="1">
      <alignment horizontal="center"/>
    </xf>
    <xf numFmtId="3" fontId="8" fillId="0" borderId="0" xfId="4" applyFont="1" applyFill="1" applyBorder="1" applyAlignment="1"/>
    <xf numFmtId="3" fontId="8" fillId="0" borderId="0" xfId="4" applyFont="1" applyFill="1" applyBorder="1" applyAlignment="1">
      <alignment horizontal="left"/>
    </xf>
    <xf numFmtId="0" fontId="7" fillId="0" borderId="0" xfId="0" applyFont="1" applyFill="1" applyBorder="1"/>
    <xf numFmtId="3" fontId="8" fillId="0" borderId="4" xfId="4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6" xfId="4" applyNumberFormat="1" applyFont="1" applyFill="1" applyBorder="1" applyAlignment="1">
      <alignment horizontal="left" indent="1"/>
    </xf>
    <xf numFmtId="3" fontId="9" fillId="0" borderId="4" xfId="4" applyFont="1" applyFill="1" applyBorder="1" applyAlignment="1">
      <alignment horizontal="left"/>
    </xf>
    <xf numFmtId="3" fontId="9" fillId="0" borderId="5" xfId="0" applyNumberFormat="1" applyFont="1" applyFill="1" applyBorder="1" applyAlignment="1">
      <alignment horizontal="right" indent="1"/>
    </xf>
    <xf numFmtId="0" fontId="8" fillId="0" borderId="4" xfId="0" applyFont="1" applyFill="1" applyBorder="1"/>
    <xf numFmtId="3" fontId="8" fillId="0" borderId="10" xfId="4" applyFont="1" applyFill="1" applyBorder="1" applyAlignment="1">
      <alignment horizontal="left"/>
    </xf>
    <xf numFmtId="3" fontId="9" fillId="0" borderId="10" xfId="4" applyFont="1" applyFill="1" applyBorder="1"/>
    <xf numFmtId="0" fontId="8" fillId="0" borderId="2" xfId="0" applyFont="1" applyFill="1" applyBorder="1"/>
    <xf numFmtId="3" fontId="9" fillId="0" borderId="2" xfId="4" applyFont="1" applyFill="1" applyBorder="1" applyAlignment="1">
      <alignment horizontal="left"/>
    </xf>
    <xf numFmtId="0" fontId="9" fillId="0" borderId="10" xfId="0" applyFont="1" applyFill="1" applyBorder="1"/>
    <xf numFmtId="3" fontId="9" fillId="0" borderId="2" xfId="4" applyFont="1" applyFill="1" applyBorder="1"/>
    <xf numFmtId="3" fontId="9" fillId="0" borderId="10" xfId="4" applyFont="1" applyFill="1" applyBorder="1" applyAlignment="1">
      <alignment horizontal="left"/>
    </xf>
    <xf numFmtId="3" fontId="8" fillId="0" borderId="7" xfId="4" applyFont="1" applyFill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165" fontId="8" fillId="0" borderId="0" xfId="0" applyNumberFormat="1" applyFont="1" applyFill="1" applyBorder="1"/>
    <xf numFmtId="0" fontId="8" fillId="0" borderId="0" xfId="0" applyFont="1" applyFill="1" applyBorder="1" applyAlignment="1">
      <alignment horizontal="left" indent="1"/>
    </xf>
    <xf numFmtId="0" fontId="8" fillId="0" borderId="12" xfId="0" applyFont="1" applyFill="1" applyBorder="1" applyAlignment="1">
      <alignment horizontal="center"/>
    </xf>
    <xf numFmtId="3" fontId="9" fillId="0" borderId="3" xfId="4" applyFont="1" applyFill="1" applyBorder="1"/>
    <xf numFmtId="0" fontId="8" fillId="0" borderId="3" xfId="4" applyNumberFormat="1" applyFont="1" applyFill="1" applyBorder="1" applyAlignment="1">
      <alignment horizontal="left" indent="1"/>
    </xf>
    <xf numFmtId="0" fontId="9" fillId="0" borderId="2" xfId="0" applyFont="1" applyFill="1" applyBorder="1" applyAlignment="1">
      <alignment horizontal="left" indent="1"/>
    </xf>
    <xf numFmtId="0" fontId="9" fillId="0" borderId="2" xfId="0" applyFont="1" applyFill="1" applyBorder="1"/>
    <xf numFmtId="0" fontId="8" fillId="0" borderId="2" xfId="0" applyFont="1" applyFill="1" applyBorder="1" applyAlignment="1">
      <alignment horizontal="left" indent="1"/>
    </xf>
    <xf numFmtId="0" fontId="8" fillId="0" borderId="2" xfId="0" applyNumberFormat="1" applyFont="1" applyFill="1" applyBorder="1" applyAlignment="1">
      <alignment horizontal="left" indent="1"/>
    </xf>
    <xf numFmtId="0" fontId="8" fillId="0" borderId="2" xfId="4" applyNumberFormat="1" applyFont="1" applyFill="1" applyBorder="1" applyAlignment="1">
      <alignment horizontal="left" indent="1"/>
    </xf>
    <xf numFmtId="3" fontId="8" fillId="0" borderId="2" xfId="4" applyFont="1" applyFill="1" applyBorder="1" applyAlignment="1">
      <alignment horizontal="left" indent="1"/>
    </xf>
    <xf numFmtId="3" fontId="8" fillId="0" borderId="2" xfId="4" applyFont="1" applyFill="1" applyBorder="1"/>
    <xf numFmtId="3" fontId="9" fillId="0" borderId="9" xfId="0" applyNumberFormat="1" applyFont="1" applyFill="1" applyBorder="1" applyAlignment="1">
      <alignment horizontal="right" inden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</cellXfs>
  <cellStyles count="6">
    <cellStyle name="Normal" xfId="0" builtinId="0"/>
    <cellStyle name="เครื่องหมายจุลภาค 2" xfId="1"/>
    <cellStyle name="ปกติ 2" xfId="2"/>
    <cellStyle name="ปกติ 3" xfId="3"/>
    <cellStyle name="ปกติ 3 2" xfId="5"/>
    <cellStyle name="ปกติ_บทที่1 สถิติประชากร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103654</xdr:colOff>
      <xdr:row>10</xdr:row>
      <xdr:rowOff>114861</xdr:rowOff>
    </xdr:from>
    <xdr:to>
      <xdr:col>22</xdr:col>
      <xdr:colOff>355227</xdr:colOff>
      <xdr:row>21</xdr:row>
      <xdr:rowOff>133910</xdr:rowOff>
    </xdr:to>
    <xdr:sp macro="" textlink="">
      <xdr:nvSpPr>
        <xdr:cNvPr id="6" name="คำบรรยายภาพแบบสี่เหลี่ยมมุมมน 5"/>
        <xdr:cNvSpPr/>
      </xdr:nvSpPr>
      <xdr:spPr bwMode="auto">
        <a:xfrm>
          <a:off x="10941983" y="2571190"/>
          <a:ext cx="2474820" cy="1776132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ให้นำเสนอข้อมูลในเขตเทศบาลและนอกเขตเทศบาล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 โดยข้อมูลในเขตเทศบาลให้ระบุข้อมูลเทศบาลทุกเทศบาลที่อยู่ในเขตเทศบาล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R72"/>
  <sheetViews>
    <sheetView showGridLines="0" tabSelected="1" view="pageLayout" zoomScale="70" zoomScaleNormal="85" zoomScaleSheetLayoutView="85" zoomScalePageLayoutView="70" workbookViewId="0">
      <selection activeCell="E4" sqref="E4:G26"/>
    </sheetView>
  </sheetViews>
  <sheetFormatPr defaultColWidth="9.140625" defaultRowHeight="18.75"/>
  <cols>
    <col min="1" max="1" width="1.5703125" style="23" customWidth="1"/>
    <col min="2" max="2" width="5.5703125" style="23" customWidth="1"/>
    <col min="3" max="3" width="6.140625" style="23" customWidth="1"/>
    <col min="4" max="4" width="10.28515625" style="23" customWidth="1"/>
    <col min="5" max="13" width="10.5703125" style="23" customWidth="1"/>
    <col min="14" max="14" width="2" style="23" customWidth="1"/>
    <col min="15" max="15" width="32.85546875" style="23" customWidth="1"/>
    <col min="16" max="16" width="9.140625" style="23"/>
    <col min="17" max="18" width="9.42578125" style="23" bestFit="1" customWidth="1"/>
    <col min="19" max="16384" width="9.140625" style="23"/>
  </cols>
  <sheetData>
    <row r="1" spans="1:18" s="38" customFormat="1">
      <c r="B1" s="38" t="s">
        <v>0</v>
      </c>
      <c r="C1" s="39">
        <v>1.2</v>
      </c>
      <c r="D1" s="38" t="s">
        <v>85</v>
      </c>
    </row>
    <row r="2" spans="1:18" s="40" customFormat="1">
      <c r="B2" s="38" t="s">
        <v>14</v>
      </c>
      <c r="C2" s="39">
        <v>1.2</v>
      </c>
      <c r="D2" s="38" t="s">
        <v>86</v>
      </c>
    </row>
    <row r="3" spans="1:18" ht="6" customHeight="1"/>
    <row r="4" spans="1:18" s="16" customFormat="1" ht="23.25" customHeight="1">
      <c r="A4" s="54" t="s">
        <v>15</v>
      </c>
      <c r="B4" s="54"/>
      <c r="C4" s="54"/>
      <c r="D4" s="55"/>
      <c r="E4" s="60" t="s">
        <v>25</v>
      </c>
      <c r="F4" s="60"/>
      <c r="G4" s="60"/>
      <c r="H4" s="60" t="s">
        <v>26</v>
      </c>
      <c r="I4" s="60"/>
      <c r="J4" s="60"/>
      <c r="K4" s="60" t="s">
        <v>73</v>
      </c>
      <c r="L4" s="60"/>
      <c r="M4" s="60"/>
      <c r="N4" s="62" t="s">
        <v>16</v>
      </c>
      <c r="O4" s="62"/>
    </row>
    <row r="5" spans="1:18" s="16" customFormat="1" ht="18" customHeight="1">
      <c r="A5" s="56"/>
      <c r="B5" s="56"/>
      <c r="C5" s="56"/>
      <c r="D5" s="57"/>
      <c r="E5" s="43" t="s">
        <v>1</v>
      </c>
      <c r="F5" s="43" t="s">
        <v>2</v>
      </c>
      <c r="G5" s="43" t="s">
        <v>3</v>
      </c>
      <c r="H5" s="43" t="s">
        <v>1</v>
      </c>
      <c r="I5" s="43" t="s">
        <v>2</v>
      </c>
      <c r="J5" s="43" t="s">
        <v>3</v>
      </c>
      <c r="K5" s="43" t="s">
        <v>1</v>
      </c>
      <c r="L5" s="43" t="s">
        <v>2</v>
      </c>
      <c r="M5" s="43" t="s">
        <v>3</v>
      </c>
      <c r="N5" s="64"/>
      <c r="O5" s="64"/>
      <c r="Q5" s="41"/>
      <c r="R5" s="41"/>
    </row>
    <row r="6" spans="1:18" s="16" customFormat="1" ht="16.5" customHeight="1">
      <c r="A6" s="58"/>
      <c r="B6" s="58"/>
      <c r="C6" s="58"/>
      <c r="D6" s="59"/>
      <c r="E6" s="43" t="s">
        <v>6</v>
      </c>
      <c r="F6" s="43" t="s">
        <v>7</v>
      </c>
      <c r="G6" s="43" t="s">
        <v>8</v>
      </c>
      <c r="H6" s="43" t="s">
        <v>6</v>
      </c>
      <c r="I6" s="43" t="s">
        <v>7</v>
      </c>
      <c r="J6" s="43" t="s">
        <v>8</v>
      </c>
      <c r="K6" s="43" t="s">
        <v>6</v>
      </c>
      <c r="L6" s="43" t="s">
        <v>7</v>
      </c>
      <c r="M6" s="43" t="s">
        <v>8</v>
      </c>
      <c r="N6" s="64"/>
      <c r="O6" s="64"/>
    </row>
    <row r="7" spans="1:18" s="11" customFormat="1" ht="18.600000000000001" customHeight="1">
      <c r="A7" s="67" t="s">
        <v>11</v>
      </c>
      <c r="B7" s="68"/>
      <c r="C7" s="68"/>
      <c r="D7" s="68"/>
      <c r="E7" s="2">
        <v>406385</v>
      </c>
      <c r="F7" s="2">
        <v>196902</v>
      </c>
      <c r="G7" s="2">
        <v>209483</v>
      </c>
      <c r="H7" s="2">
        <v>405999</v>
      </c>
      <c r="I7" s="2">
        <v>196448</v>
      </c>
      <c r="J7" s="2">
        <v>209551</v>
      </c>
      <c r="K7" s="2">
        <v>405918</v>
      </c>
      <c r="L7" s="2">
        <v>196184</v>
      </c>
      <c r="M7" s="53">
        <v>209734</v>
      </c>
      <c r="N7" s="69" t="s">
        <v>6</v>
      </c>
      <c r="O7" s="70"/>
    </row>
    <row r="8" spans="1:18" s="16" customFormat="1" ht="18.600000000000001" customHeight="1">
      <c r="A8" s="11"/>
      <c r="B8" s="11" t="s">
        <v>4</v>
      </c>
      <c r="C8" s="11"/>
      <c r="D8" s="34"/>
      <c r="E8" s="3">
        <v>178458</v>
      </c>
      <c r="F8" s="3">
        <v>84628</v>
      </c>
      <c r="G8" s="3">
        <v>93830</v>
      </c>
      <c r="H8" s="3">
        <v>178222</v>
      </c>
      <c r="I8" s="3">
        <v>84384</v>
      </c>
      <c r="J8" s="3">
        <v>93838</v>
      </c>
      <c r="K8" s="3">
        <v>178003</v>
      </c>
      <c r="L8" s="3">
        <v>84155</v>
      </c>
      <c r="M8" s="1">
        <v>93848</v>
      </c>
      <c r="N8" s="46" t="s">
        <v>9</v>
      </c>
    </row>
    <row r="9" spans="1:18" s="16" customFormat="1" ht="18.600000000000001" customHeight="1">
      <c r="A9" s="11"/>
      <c r="B9" s="11" t="s">
        <v>5</v>
      </c>
      <c r="C9" s="11"/>
      <c r="D9" s="34"/>
      <c r="E9" s="3">
        <v>227927</v>
      </c>
      <c r="F9" s="3">
        <v>112274</v>
      </c>
      <c r="G9" s="3">
        <v>115653</v>
      </c>
      <c r="H9" s="3">
        <v>227777</v>
      </c>
      <c r="I9" s="3">
        <v>112064</v>
      </c>
      <c r="J9" s="3">
        <v>115713</v>
      </c>
      <c r="K9" s="3">
        <v>227915</v>
      </c>
      <c r="L9" s="3">
        <v>112029</v>
      </c>
      <c r="M9" s="1">
        <v>115886</v>
      </c>
      <c r="N9" s="46" t="s">
        <v>10</v>
      </c>
    </row>
    <row r="10" spans="1:18" s="16" customFormat="1" ht="18.600000000000001" customHeight="1">
      <c r="A10" s="11" t="s">
        <v>17</v>
      </c>
      <c r="B10" s="11"/>
      <c r="C10" s="11"/>
      <c r="D10" s="34"/>
      <c r="E10" s="3">
        <f>SUM(E11,E20)</f>
        <v>145433</v>
      </c>
      <c r="F10" s="3">
        <f>SUM(F11,F20)</f>
        <v>68655</v>
      </c>
      <c r="G10" s="3">
        <f>SUM(G11,G20)</f>
        <v>76778</v>
      </c>
      <c r="H10" s="3">
        <f>SUM(I10:J10)</f>
        <v>145730</v>
      </c>
      <c r="I10" s="3">
        <f>SUM(I11,I20)</f>
        <v>68706</v>
      </c>
      <c r="J10" s="3">
        <f>SUM(J11,J20)</f>
        <v>77024</v>
      </c>
      <c r="K10" s="3">
        <f>SUM(K11,K20)</f>
        <v>146098</v>
      </c>
      <c r="L10" s="3">
        <f>SUM(L11,L20)</f>
        <v>68781</v>
      </c>
      <c r="M10" s="1">
        <f>SUM(M11,M20)</f>
        <v>77317</v>
      </c>
      <c r="N10" s="47" t="s">
        <v>60</v>
      </c>
      <c r="O10" s="11"/>
    </row>
    <row r="11" spans="1:18" s="16" customFormat="1" ht="18.600000000000001" customHeight="1">
      <c r="B11" s="16" t="s">
        <v>4</v>
      </c>
      <c r="D11" s="7"/>
      <c r="E11" s="5">
        <f>SUM(E12:E19)</f>
        <v>87130</v>
      </c>
      <c r="F11" s="5">
        <f>SUM(F12:F19)</f>
        <v>40851</v>
      </c>
      <c r="G11" s="5">
        <f>SUM(G12:G19)</f>
        <v>46279</v>
      </c>
      <c r="H11" s="5">
        <f t="shared" ref="H11:H16" si="0">SUM(I11:J11)</f>
        <v>87349</v>
      </c>
      <c r="I11" s="5">
        <f>SUM(I12:I19)</f>
        <v>40866</v>
      </c>
      <c r="J11" s="5">
        <f>SUM(J12:J19)</f>
        <v>46483</v>
      </c>
      <c r="K11" s="5">
        <f>SUM(L11:M11)</f>
        <v>87512</v>
      </c>
      <c r="L11" s="5">
        <f>SUM(L12:L19)</f>
        <v>40862</v>
      </c>
      <c r="M11" s="4">
        <f>SUM(M12:M19)</f>
        <v>46650</v>
      </c>
      <c r="N11" s="48" t="s">
        <v>9</v>
      </c>
    </row>
    <row r="12" spans="1:18" s="16" customFormat="1" ht="18.600000000000001" customHeight="1">
      <c r="B12" s="42" t="s">
        <v>27</v>
      </c>
      <c r="D12" s="7"/>
      <c r="E12" s="5">
        <f>SUM(F12:G12)</f>
        <v>12461</v>
      </c>
      <c r="F12" s="5">
        <v>5737</v>
      </c>
      <c r="G12" s="5">
        <v>6724</v>
      </c>
      <c r="H12" s="5">
        <f>SUM(I12:J12)</f>
        <v>12358</v>
      </c>
      <c r="I12" s="6">
        <v>5662</v>
      </c>
      <c r="J12" s="6">
        <v>6696</v>
      </c>
      <c r="K12" s="5">
        <f>SUM(L12:M12)</f>
        <v>12210</v>
      </c>
      <c r="L12" s="5">
        <v>5601</v>
      </c>
      <c r="M12" s="4">
        <v>6609</v>
      </c>
      <c r="N12" s="32"/>
      <c r="O12" s="25" t="s">
        <v>61</v>
      </c>
    </row>
    <row r="13" spans="1:18" s="16" customFormat="1" ht="18.600000000000001" customHeight="1">
      <c r="B13" s="42" t="s">
        <v>28</v>
      </c>
      <c r="D13" s="7"/>
      <c r="E13" s="5">
        <f t="shared" ref="E13:E16" si="1">SUM(F13:G13)</f>
        <v>6374</v>
      </c>
      <c r="F13" s="5">
        <v>2993</v>
      </c>
      <c r="G13" s="5">
        <v>3381</v>
      </c>
      <c r="H13" s="5">
        <f t="shared" si="0"/>
        <v>6324</v>
      </c>
      <c r="I13" s="6">
        <v>2962</v>
      </c>
      <c r="J13" s="6">
        <v>3362</v>
      </c>
      <c r="K13" s="5">
        <f t="shared" ref="K13:K16" si="2">SUM(L13:M13)</f>
        <v>6320</v>
      </c>
      <c r="L13" s="5">
        <v>2955</v>
      </c>
      <c r="M13" s="4">
        <v>3365</v>
      </c>
      <c r="N13" s="32"/>
      <c r="O13" s="25" t="s">
        <v>62</v>
      </c>
    </row>
    <row r="14" spans="1:18" s="16" customFormat="1" ht="18.600000000000001" customHeight="1">
      <c r="B14" s="42" t="s">
        <v>29</v>
      </c>
      <c r="D14" s="7"/>
      <c r="E14" s="5">
        <f t="shared" si="1"/>
        <v>6911</v>
      </c>
      <c r="F14" s="5">
        <v>3283</v>
      </c>
      <c r="G14" s="5">
        <v>3628</v>
      </c>
      <c r="H14" s="5">
        <f>SUM(I14:J14)</f>
        <v>6870</v>
      </c>
      <c r="I14" s="6">
        <v>3242</v>
      </c>
      <c r="J14" s="6">
        <v>3628</v>
      </c>
      <c r="K14" s="5">
        <f t="shared" si="2"/>
        <v>6884</v>
      </c>
      <c r="L14" s="5">
        <v>3230</v>
      </c>
      <c r="M14" s="4">
        <v>3654</v>
      </c>
      <c r="N14" s="32"/>
      <c r="O14" s="25" t="s">
        <v>63</v>
      </c>
    </row>
    <row r="15" spans="1:18" s="16" customFormat="1" ht="18.600000000000001" customHeight="1">
      <c r="B15" s="42" t="s">
        <v>30</v>
      </c>
      <c r="D15" s="7"/>
      <c r="E15" s="5">
        <f t="shared" si="1"/>
        <v>13162</v>
      </c>
      <c r="F15" s="5">
        <v>6214</v>
      </c>
      <c r="G15" s="5">
        <v>6948</v>
      </c>
      <c r="H15" s="5">
        <f t="shared" si="0"/>
        <v>13108</v>
      </c>
      <c r="I15" s="6">
        <v>6161</v>
      </c>
      <c r="J15" s="6">
        <v>6947</v>
      </c>
      <c r="K15" s="5">
        <f t="shared" si="2"/>
        <v>13077</v>
      </c>
      <c r="L15" s="5">
        <v>6142</v>
      </c>
      <c r="M15" s="4">
        <v>6935</v>
      </c>
      <c r="N15" s="32"/>
      <c r="O15" s="25" t="s">
        <v>64</v>
      </c>
    </row>
    <row r="16" spans="1:18" s="16" customFormat="1" ht="18.600000000000001" customHeight="1">
      <c r="B16" s="42" t="s">
        <v>31</v>
      </c>
      <c r="D16" s="7"/>
      <c r="E16" s="5">
        <f t="shared" si="1"/>
        <v>15904</v>
      </c>
      <c r="F16" s="5">
        <v>7323</v>
      </c>
      <c r="G16" s="5">
        <v>8581</v>
      </c>
      <c r="H16" s="5">
        <f t="shared" si="0"/>
        <v>15912</v>
      </c>
      <c r="I16" s="6">
        <v>7334</v>
      </c>
      <c r="J16" s="6">
        <v>8578</v>
      </c>
      <c r="K16" s="5">
        <f t="shared" si="2"/>
        <v>15920</v>
      </c>
      <c r="L16" s="5">
        <v>7305</v>
      </c>
      <c r="M16" s="4">
        <v>8615</v>
      </c>
      <c r="N16" s="32"/>
      <c r="O16" s="25" t="s">
        <v>65</v>
      </c>
    </row>
    <row r="17" spans="1:15" s="16" customFormat="1" ht="18.600000000000001" customHeight="1">
      <c r="B17" s="42" t="s">
        <v>32</v>
      </c>
      <c r="D17" s="7"/>
      <c r="E17" s="5">
        <f>SUM(F17:G17)</f>
        <v>10427</v>
      </c>
      <c r="F17" s="5">
        <v>4862</v>
      </c>
      <c r="G17" s="5">
        <v>5565</v>
      </c>
      <c r="H17" s="5">
        <f t="shared" ref="H17:H24" si="3">SUM(I17:J17)</f>
        <v>10725</v>
      </c>
      <c r="I17" s="6">
        <v>4988</v>
      </c>
      <c r="J17" s="6">
        <v>5737</v>
      </c>
      <c r="K17" s="5">
        <f>SUM(L17:M17)</f>
        <v>10967</v>
      </c>
      <c r="L17" s="5">
        <v>5102</v>
      </c>
      <c r="M17" s="4">
        <v>5865</v>
      </c>
      <c r="N17" s="32"/>
      <c r="O17" s="25" t="s">
        <v>66</v>
      </c>
    </row>
    <row r="18" spans="1:15" s="16" customFormat="1" ht="18.600000000000001" customHeight="1">
      <c r="B18" s="42" t="s">
        <v>33</v>
      </c>
      <c r="D18" s="7"/>
      <c r="E18" s="5">
        <f>SUM(F18:G18)</f>
        <v>6245</v>
      </c>
      <c r="F18" s="5">
        <v>2921</v>
      </c>
      <c r="G18" s="5">
        <v>3324</v>
      </c>
      <c r="H18" s="5">
        <f t="shared" si="3"/>
        <v>6350</v>
      </c>
      <c r="I18" s="6">
        <v>2979</v>
      </c>
      <c r="J18" s="6">
        <v>3371</v>
      </c>
      <c r="K18" s="5">
        <f>SUM(L18:M18)</f>
        <v>6430</v>
      </c>
      <c r="L18" s="5">
        <v>3018</v>
      </c>
      <c r="M18" s="4">
        <v>3412</v>
      </c>
      <c r="N18" s="32"/>
      <c r="O18" s="25" t="s">
        <v>67</v>
      </c>
    </row>
    <row r="19" spans="1:15" s="16" customFormat="1" ht="18.600000000000001" customHeight="1">
      <c r="B19" s="42" t="s">
        <v>34</v>
      </c>
      <c r="D19" s="7"/>
      <c r="E19" s="5">
        <f>SUM(F19:G19)</f>
        <v>15646</v>
      </c>
      <c r="F19" s="5">
        <v>7518</v>
      </c>
      <c r="G19" s="5">
        <v>8128</v>
      </c>
      <c r="H19" s="5">
        <f t="shared" si="3"/>
        <v>15702</v>
      </c>
      <c r="I19" s="6">
        <v>7538</v>
      </c>
      <c r="J19" s="6">
        <v>8164</v>
      </c>
      <c r="K19" s="5">
        <f>SUM(L19:M19)</f>
        <v>15704</v>
      </c>
      <c r="L19" s="5">
        <v>7509</v>
      </c>
      <c r="M19" s="4">
        <v>8195</v>
      </c>
      <c r="N19" s="32"/>
      <c r="O19" s="25" t="s">
        <v>68</v>
      </c>
    </row>
    <row r="20" spans="1:15" s="16" customFormat="1" ht="18.600000000000001" customHeight="1">
      <c r="A20" s="8"/>
      <c r="B20" s="8" t="s">
        <v>5</v>
      </c>
      <c r="C20" s="8"/>
      <c r="D20" s="9"/>
      <c r="E20" s="5">
        <f>SUM(F20:G20)</f>
        <v>58303</v>
      </c>
      <c r="F20" s="5">
        <v>27804</v>
      </c>
      <c r="G20" s="5">
        <v>30499</v>
      </c>
      <c r="H20" s="5">
        <f t="shared" si="3"/>
        <v>58381</v>
      </c>
      <c r="I20" s="6">
        <v>27840</v>
      </c>
      <c r="J20" s="6">
        <v>30541</v>
      </c>
      <c r="K20" s="5">
        <f>SUM(L20:M20)</f>
        <v>58586</v>
      </c>
      <c r="L20" s="5">
        <v>27919</v>
      </c>
      <c r="M20" s="4">
        <v>30667</v>
      </c>
      <c r="N20" s="48" t="s">
        <v>10</v>
      </c>
    </row>
    <row r="21" spans="1:15" s="16" customFormat="1" ht="18.600000000000001" customHeight="1">
      <c r="A21" s="10" t="s">
        <v>18</v>
      </c>
      <c r="B21" s="11"/>
      <c r="C21" s="10"/>
      <c r="D21" s="12"/>
      <c r="E21" s="3">
        <f>SUM(E22,E26)</f>
        <v>39324</v>
      </c>
      <c r="F21" s="3">
        <f>SUM(F22,F26)</f>
        <v>19422</v>
      </c>
      <c r="G21" s="3">
        <f>SUM(G22,G26)</f>
        <v>19902</v>
      </c>
      <c r="H21" s="3">
        <f t="shared" si="3"/>
        <v>39218</v>
      </c>
      <c r="I21" s="3">
        <f>SUM(I22,I26)</f>
        <v>19334</v>
      </c>
      <c r="J21" s="3">
        <f>SUM(J22,J26)</f>
        <v>19884</v>
      </c>
      <c r="K21" s="3">
        <f>SUM(K22,K26)</f>
        <v>39107</v>
      </c>
      <c r="L21" s="3">
        <f>SUM(L22,L26)</f>
        <v>19264</v>
      </c>
      <c r="M21" s="1">
        <f>SUM(M22,M26)</f>
        <v>19843</v>
      </c>
      <c r="N21" s="35" t="s">
        <v>69</v>
      </c>
      <c r="O21" s="11"/>
    </row>
    <row r="22" spans="1:15" s="16" customFormat="1" ht="18.600000000000001" customHeight="1">
      <c r="B22" s="16" t="s">
        <v>4</v>
      </c>
      <c r="D22" s="7"/>
      <c r="E22" s="5">
        <f>SUM(E23:E25)</f>
        <v>13533</v>
      </c>
      <c r="F22" s="5">
        <f>SUM(F23:F25)</f>
        <v>6569</v>
      </c>
      <c r="G22" s="5">
        <f>SUM(G23:G25)</f>
        <v>6964</v>
      </c>
      <c r="H22" s="5">
        <f t="shared" si="3"/>
        <v>13530</v>
      </c>
      <c r="I22" s="5">
        <f>SUM(I23:I25)</f>
        <v>6558</v>
      </c>
      <c r="J22" s="5">
        <f>SUM(J23:J25)</f>
        <v>6972</v>
      </c>
      <c r="K22" s="5">
        <f>SUM(L22:M22)</f>
        <v>13477</v>
      </c>
      <c r="L22" s="5">
        <f>SUM(L23:L25)</f>
        <v>6542</v>
      </c>
      <c r="M22" s="4">
        <f>SUM(M23:M25)</f>
        <v>6935</v>
      </c>
      <c r="N22" s="49" t="s">
        <v>9</v>
      </c>
    </row>
    <row r="23" spans="1:15" s="16" customFormat="1" ht="18.600000000000001" customHeight="1">
      <c r="B23" s="14" t="s">
        <v>35</v>
      </c>
      <c r="D23" s="18"/>
      <c r="E23" s="5">
        <f>SUM(F23:G23)</f>
        <v>3107</v>
      </c>
      <c r="F23" s="5">
        <v>1491</v>
      </c>
      <c r="G23" s="5">
        <v>1616</v>
      </c>
      <c r="H23" s="5">
        <f t="shared" si="3"/>
        <v>3087</v>
      </c>
      <c r="I23" s="5">
        <v>1477</v>
      </c>
      <c r="J23" s="5">
        <v>1610</v>
      </c>
      <c r="K23" s="5">
        <f>SUM(L23:M23)</f>
        <v>3074</v>
      </c>
      <c r="L23" s="5">
        <v>1478</v>
      </c>
      <c r="M23" s="4">
        <v>1596</v>
      </c>
      <c r="N23" s="32"/>
      <c r="O23" s="22" t="s">
        <v>70</v>
      </c>
    </row>
    <row r="24" spans="1:15" s="16" customFormat="1" ht="18.600000000000001" customHeight="1">
      <c r="B24" s="14" t="s">
        <v>36</v>
      </c>
      <c r="D24" s="18"/>
      <c r="E24" s="5">
        <f>SUM(F24:G24)</f>
        <v>5461</v>
      </c>
      <c r="F24" s="5">
        <v>2657</v>
      </c>
      <c r="G24" s="5">
        <v>2804</v>
      </c>
      <c r="H24" s="5">
        <f t="shared" si="3"/>
        <v>5470</v>
      </c>
      <c r="I24" s="5">
        <v>2657</v>
      </c>
      <c r="J24" s="5">
        <v>2813</v>
      </c>
      <c r="K24" s="5">
        <f>SUM(L24:M24)</f>
        <v>5443</v>
      </c>
      <c r="L24" s="5">
        <v>2653</v>
      </c>
      <c r="M24" s="4">
        <v>2790</v>
      </c>
      <c r="N24" s="32"/>
      <c r="O24" s="22" t="s">
        <v>71</v>
      </c>
    </row>
    <row r="25" spans="1:15" s="16" customFormat="1" ht="18.600000000000001" customHeight="1">
      <c r="B25" s="14" t="s">
        <v>37</v>
      </c>
      <c r="D25" s="18"/>
      <c r="E25" s="5">
        <f>SUM(F25:G25)</f>
        <v>4965</v>
      </c>
      <c r="F25" s="5">
        <v>2421</v>
      </c>
      <c r="G25" s="5">
        <v>2544</v>
      </c>
      <c r="H25" s="5">
        <f t="shared" ref="H25:H26" si="4">SUM(I25:J25)</f>
        <v>4973</v>
      </c>
      <c r="I25" s="5">
        <v>2424</v>
      </c>
      <c r="J25" s="5">
        <v>2549</v>
      </c>
      <c r="K25" s="5">
        <f t="shared" ref="K25" si="5">SUM(L25:M25)</f>
        <v>4960</v>
      </c>
      <c r="L25" s="5">
        <v>2411</v>
      </c>
      <c r="M25" s="4">
        <v>2549</v>
      </c>
      <c r="N25" s="32"/>
      <c r="O25" s="22" t="s">
        <v>72</v>
      </c>
    </row>
    <row r="26" spans="1:15" s="16" customFormat="1" ht="18.600000000000001" customHeight="1">
      <c r="B26" s="15" t="s">
        <v>5</v>
      </c>
      <c r="D26" s="18"/>
      <c r="E26" s="5">
        <f>SUM(F26:G26)</f>
        <v>25791</v>
      </c>
      <c r="F26" s="5">
        <v>12853</v>
      </c>
      <c r="G26" s="5">
        <v>12938</v>
      </c>
      <c r="H26" s="5">
        <f t="shared" si="4"/>
        <v>25688</v>
      </c>
      <c r="I26" s="5">
        <v>12776</v>
      </c>
      <c r="J26" s="5">
        <v>12912</v>
      </c>
      <c r="K26" s="5">
        <f>SUM(L26:M26)</f>
        <v>25630</v>
      </c>
      <c r="L26" s="5">
        <v>12722</v>
      </c>
      <c r="M26" s="4">
        <v>12908</v>
      </c>
      <c r="N26" s="50" t="s">
        <v>10</v>
      </c>
    </row>
    <row r="27" spans="1:15">
      <c r="A27" s="38"/>
      <c r="B27" s="38" t="s">
        <v>0</v>
      </c>
      <c r="C27" s="39">
        <v>1.2</v>
      </c>
      <c r="D27" s="38" t="s">
        <v>87</v>
      </c>
      <c r="E27" s="38"/>
      <c r="F27" s="38"/>
      <c r="G27" s="38"/>
      <c r="H27" s="38"/>
      <c r="I27" s="38"/>
      <c r="J27" s="38"/>
      <c r="K27" s="38"/>
      <c r="L27" s="38"/>
      <c r="M27" s="38"/>
    </row>
    <row r="28" spans="1:15">
      <c r="A28" s="38"/>
      <c r="B28" s="38" t="s">
        <v>14</v>
      </c>
      <c r="C28" s="39">
        <v>1.2</v>
      </c>
      <c r="D28" s="38" t="s">
        <v>88</v>
      </c>
      <c r="E28" s="38"/>
      <c r="F28" s="38"/>
      <c r="G28" s="38"/>
      <c r="H28" s="38"/>
      <c r="I28" s="38"/>
      <c r="J28" s="38"/>
      <c r="K28" s="38"/>
      <c r="L28" s="38"/>
      <c r="M28" s="38"/>
    </row>
    <row r="29" spans="1:15" s="16" customFormat="1" ht="6.75" customHeight="1"/>
    <row r="30" spans="1:15" s="16" customFormat="1" ht="15.75">
      <c r="A30" s="54" t="s">
        <v>15</v>
      </c>
      <c r="B30" s="54"/>
      <c r="C30" s="54"/>
      <c r="D30" s="55"/>
      <c r="E30" s="60" t="s">
        <v>25</v>
      </c>
      <c r="F30" s="60"/>
      <c r="G30" s="60"/>
      <c r="H30" s="60" t="s">
        <v>26</v>
      </c>
      <c r="I30" s="60"/>
      <c r="J30" s="60"/>
      <c r="K30" s="60" t="s">
        <v>73</v>
      </c>
      <c r="L30" s="60"/>
      <c r="M30" s="60"/>
      <c r="N30" s="61" t="s">
        <v>16</v>
      </c>
      <c r="O30" s="62"/>
    </row>
    <row r="31" spans="1:15" s="16" customFormat="1" ht="15.75">
      <c r="A31" s="56"/>
      <c r="B31" s="56"/>
      <c r="C31" s="56"/>
      <c r="D31" s="57"/>
      <c r="E31" s="43" t="s">
        <v>1</v>
      </c>
      <c r="F31" s="43" t="s">
        <v>2</v>
      </c>
      <c r="G31" s="43" t="s">
        <v>3</v>
      </c>
      <c r="H31" s="43" t="s">
        <v>1</v>
      </c>
      <c r="I31" s="43" t="s">
        <v>2</v>
      </c>
      <c r="J31" s="43" t="s">
        <v>3</v>
      </c>
      <c r="K31" s="43" t="s">
        <v>1</v>
      </c>
      <c r="L31" s="43" t="s">
        <v>2</v>
      </c>
      <c r="M31" s="43" t="s">
        <v>3</v>
      </c>
      <c r="N31" s="63"/>
      <c r="O31" s="64"/>
    </row>
    <row r="32" spans="1:15" s="16" customFormat="1" ht="15.75">
      <c r="A32" s="58"/>
      <c r="B32" s="58"/>
      <c r="C32" s="58"/>
      <c r="D32" s="59"/>
      <c r="E32" s="43" t="s">
        <v>6</v>
      </c>
      <c r="F32" s="43" t="s">
        <v>7</v>
      </c>
      <c r="G32" s="43" t="s">
        <v>8</v>
      </c>
      <c r="H32" s="43" t="s">
        <v>6</v>
      </c>
      <c r="I32" s="43" t="s">
        <v>7</v>
      </c>
      <c r="J32" s="43" t="s">
        <v>8</v>
      </c>
      <c r="K32" s="43" t="s">
        <v>6</v>
      </c>
      <c r="L32" s="43" t="s">
        <v>7</v>
      </c>
      <c r="M32" s="43" t="s">
        <v>8</v>
      </c>
      <c r="N32" s="65"/>
      <c r="O32" s="66"/>
    </row>
    <row r="33" spans="1:15" s="16" customFormat="1" ht="19.899999999999999" customHeight="1">
      <c r="A33" s="10" t="s">
        <v>19</v>
      </c>
      <c r="B33" s="11"/>
      <c r="C33" s="10"/>
      <c r="D33" s="12"/>
      <c r="E33" s="3">
        <f>SUM(E34,E37)</f>
        <v>40725</v>
      </c>
      <c r="F33" s="3">
        <f>SUM(F34,F37)</f>
        <v>19785</v>
      </c>
      <c r="G33" s="3">
        <f>SUM(G34,G37)</f>
        <v>20940</v>
      </c>
      <c r="H33" s="3">
        <f t="shared" ref="H33:H46" si="6">SUM(I33:J33)</f>
        <v>40454</v>
      </c>
      <c r="I33" s="3">
        <f>SUM(I34,I37)</f>
        <v>19616</v>
      </c>
      <c r="J33" s="3">
        <f>SUM(J34,J37)</f>
        <v>20838</v>
      </c>
      <c r="K33" s="3">
        <f>SUM(K34,K37)</f>
        <v>40199</v>
      </c>
      <c r="L33" s="3">
        <f>SUM(L34,L37)</f>
        <v>19478</v>
      </c>
      <c r="M33" s="3">
        <f>SUM(M34,M37)</f>
        <v>20721</v>
      </c>
      <c r="N33" s="44" t="s">
        <v>38</v>
      </c>
      <c r="O33" s="47"/>
    </row>
    <row r="34" spans="1:15" s="16" customFormat="1" ht="19.899999999999999" customHeight="1">
      <c r="B34" s="16" t="s">
        <v>4</v>
      </c>
      <c r="D34" s="7"/>
      <c r="E34" s="5">
        <f>SUM(E35:E36)</f>
        <v>13916</v>
      </c>
      <c r="F34" s="5">
        <f>SUM(F35:F36)</f>
        <v>6647</v>
      </c>
      <c r="G34" s="5">
        <f>SUM(G35:G36)</f>
        <v>7269</v>
      </c>
      <c r="H34" s="5">
        <f t="shared" si="6"/>
        <v>13800</v>
      </c>
      <c r="I34" s="5">
        <f>SUM(I35:I36)</f>
        <v>6564</v>
      </c>
      <c r="J34" s="5">
        <f>SUM(J35:J36)</f>
        <v>7236</v>
      </c>
      <c r="K34" s="5">
        <f>SUM(L34:M34)</f>
        <v>13688</v>
      </c>
      <c r="L34" s="5">
        <f>SUM(L35:L36)</f>
        <v>6500</v>
      </c>
      <c r="M34" s="5">
        <f>SUM(M35:M36)</f>
        <v>7188</v>
      </c>
      <c r="N34" s="49" t="s">
        <v>9</v>
      </c>
    </row>
    <row r="35" spans="1:15" ht="19.899999999999999" customHeight="1">
      <c r="A35" s="16"/>
      <c r="B35" s="14" t="s">
        <v>39</v>
      </c>
      <c r="C35" s="16"/>
      <c r="D35" s="18"/>
      <c r="E35" s="5">
        <f>SUM(F35:G35)</f>
        <v>8153</v>
      </c>
      <c r="F35" s="5">
        <v>3820</v>
      </c>
      <c r="G35" s="5">
        <v>4333</v>
      </c>
      <c r="H35" s="5">
        <f t="shared" si="6"/>
        <v>8079</v>
      </c>
      <c r="I35" s="5">
        <v>3773</v>
      </c>
      <c r="J35" s="5">
        <v>4306</v>
      </c>
      <c r="K35" s="5">
        <f>SUM(L35:M35)</f>
        <v>8013</v>
      </c>
      <c r="L35" s="5">
        <v>3733</v>
      </c>
      <c r="M35" s="5">
        <v>4280</v>
      </c>
      <c r="N35" s="32"/>
      <c r="O35" s="22" t="s">
        <v>40</v>
      </c>
    </row>
    <row r="36" spans="1:15" ht="19.899999999999999" customHeight="1">
      <c r="A36" s="16"/>
      <c r="B36" s="14" t="s">
        <v>41</v>
      </c>
      <c r="C36" s="16"/>
      <c r="D36" s="18"/>
      <c r="E36" s="5">
        <f>SUM(F36:G36)</f>
        <v>5763</v>
      </c>
      <c r="F36" s="5">
        <v>2827</v>
      </c>
      <c r="G36" s="5">
        <v>2936</v>
      </c>
      <c r="H36" s="5">
        <f t="shared" si="6"/>
        <v>5721</v>
      </c>
      <c r="I36" s="5">
        <v>2791</v>
      </c>
      <c r="J36" s="5">
        <v>2930</v>
      </c>
      <c r="K36" s="5">
        <f>SUM(L36:M36)</f>
        <v>5675</v>
      </c>
      <c r="L36" s="5">
        <v>2767</v>
      </c>
      <c r="M36" s="5">
        <v>2908</v>
      </c>
      <c r="N36" s="32"/>
      <c r="O36" s="22" t="s">
        <v>42</v>
      </c>
    </row>
    <row r="37" spans="1:15" s="16" customFormat="1" ht="19.899999999999999" customHeight="1">
      <c r="B37" s="15" t="s">
        <v>5</v>
      </c>
      <c r="D37" s="18"/>
      <c r="E37" s="5">
        <f>SUM(F37:G37)</f>
        <v>26809</v>
      </c>
      <c r="F37" s="5">
        <v>13138</v>
      </c>
      <c r="G37" s="5">
        <v>13671</v>
      </c>
      <c r="H37" s="5">
        <f t="shared" si="6"/>
        <v>26654</v>
      </c>
      <c r="I37" s="5">
        <v>13052</v>
      </c>
      <c r="J37" s="5">
        <v>13602</v>
      </c>
      <c r="K37" s="5">
        <f>SUM(L37:M37)</f>
        <v>26511</v>
      </c>
      <c r="L37" s="5">
        <v>12978</v>
      </c>
      <c r="M37" s="5">
        <v>13533</v>
      </c>
      <c r="N37" s="51" t="s">
        <v>10</v>
      </c>
    </row>
    <row r="38" spans="1:15" s="16" customFormat="1" ht="19.899999999999999" customHeight="1">
      <c r="A38" s="13" t="s">
        <v>20</v>
      </c>
      <c r="B38" s="11"/>
      <c r="C38" s="13"/>
      <c r="D38" s="31"/>
      <c r="E38" s="3">
        <f>SUM(E39,E42)</f>
        <v>69623</v>
      </c>
      <c r="F38" s="3">
        <f>SUM(F39,F42)</f>
        <v>35078</v>
      </c>
      <c r="G38" s="3">
        <f>SUM(G39,G42)</f>
        <v>34545</v>
      </c>
      <c r="H38" s="3">
        <f t="shared" si="6"/>
        <v>69653</v>
      </c>
      <c r="I38" s="3">
        <f>SUM(I39,I42)</f>
        <v>35008</v>
      </c>
      <c r="J38" s="3">
        <f>SUM(J39,J42)</f>
        <v>34645</v>
      </c>
      <c r="K38" s="3">
        <f>SUM(K39,K42)</f>
        <v>69806</v>
      </c>
      <c r="L38" s="3">
        <f>SUM(L39,L42)</f>
        <v>35058</v>
      </c>
      <c r="M38" s="3">
        <f>SUM(M39,M42)</f>
        <v>34748</v>
      </c>
      <c r="N38" s="33" t="s">
        <v>43</v>
      </c>
      <c r="O38" s="17"/>
    </row>
    <row r="39" spans="1:15" s="16" customFormat="1" ht="19.899999999999999" customHeight="1">
      <c r="B39" s="16" t="s">
        <v>4</v>
      </c>
      <c r="D39" s="7"/>
      <c r="E39" s="5">
        <f>SUM(E40:E41)</f>
        <v>8017</v>
      </c>
      <c r="F39" s="5">
        <f>SUM(F40:F41)</f>
        <v>3876</v>
      </c>
      <c r="G39" s="5">
        <f>SUM(G40:G41)</f>
        <v>4141</v>
      </c>
      <c r="H39" s="5">
        <f t="shared" si="6"/>
        <v>7972</v>
      </c>
      <c r="I39" s="5">
        <f>SUM(I40:I41)</f>
        <v>3858</v>
      </c>
      <c r="J39" s="5">
        <f>SUM(J40:J41)</f>
        <v>4114</v>
      </c>
      <c r="K39" s="5">
        <f>SUM(L39:M39)</f>
        <v>7943</v>
      </c>
      <c r="L39" s="5">
        <f>SUM(L40:L41)</f>
        <v>3833</v>
      </c>
      <c r="M39" s="5">
        <f>SUM(M40:M41)</f>
        <v>4110</v>
      </c>
      <c r="N39" s="49" t="s">
        <v>9</v>
      </c>
    </row>
    <row r="40" spans="1:15" s="16" customFormat="1" ht="19.899999999999999" customHeight="1">
      <c r="B40" s="14" t="s">
        <v>44</v>
      </c>
      <c r="D40" s="7"/>
      <c r="E40" s="5">
        <f>SUM(F40:G40)</f>
        <v>3494</v>
      </c>
      <c r="F40" s="5">
        <v>1691</v>
      </c>
      <c r="G40" s="5">
        <v>1803</v>
      </c>
      <c r="H40" s="5">
        <f t="shared" si="6"/>
        <v>3470</v>
      </c>
      <c r="I40" s="5">
        <v>1682</v>
      </c>
      <c r="J40" s="5">
        <v>1788</v>
      </c>
      <c r="K40" s="5">
        <f>SUM(L40:M40)</f>
        <v>3474</v>
      </c>
      <c r="L40" s="5">
        <v>1682</v>
      </c>
      <c r="M40" s="5">
        <v>1792</v>
      </c>
      <c r="N40" s="52"/>
      <c r="O40" s="22" t="s">
        <v>45</v>
      </c>
    </row>
    <row r="41" spans="1:15" s="16" customFormat="1" ht="19.899999999999999" customHeight="1">
      <c r="B41" s="14" t="s">
        <v>46</v>
      </c>
      <c r="D41" s="7"/>
      <c r="E41" s="5">
        <f>SUM(F41:G41)</f>
        <v>4523</v>
      </c>
      <c r="F41" s="5">
        <v>2185</v>
      </c>
      <c r="G41" s="5">
        <v>2338</v>
      </c>
      <c r="H41" s="5">
        <f t="shared" si="6"/>
        <v>4502</v>
      </c>
      <c r="I41" s="5">
        <v>2176</v>
      </c>
      <c r="J41" s="5">
        <v>2326</v>
      </c>
      <c r="K41" s="5">
        <f>SUM(L41:M41)</f>
        <v>4469</v>
      </c>
      <c r="L41" s="5">
        <v>2151</v>
      </c>
      <c r="M41" s="5">
        <v>2318</v>
      </c>
      <c r="N41" s="52"/>
      <c r="O41" s="22" t="s">
        <v>47</v>
      </c>
    </row>
    <row r="42" spans="1:15" s="16" customFormat="1" ht="19.899999999999999" customHeight="1">
      <c r="B42" s="15" t="s">
        <v>5</v>
      </c>
      <c r="D42" s="18"/>
      <c r="E42" s="5">
        <f>SUM(F42:G42)</f>
        <v>61606</v>
      </c>
      <c r="F42" s="5">
        <v>31202</v>
      </c>
      <c r="G42" s="5">
        <v>30404</v>
      </c>
      <c r="H42" s="5">
        <f t="shared" si="6"/>
        <v>61681</v>
      </c>
      <c r="I42" s="5">
        <v>31150</v>
      </c>
      <c r="J42" s="5">
        <v>30531</v>
      </c>
      <c r="K42" s="5">
        <f>SUM(L42:M42)</f>
        <v>61863</v>
      </c>
      <c r="L42" s="5">
        <v>31225</v>
      </c>
      <c r="M42" s="5">
        <v>30638</v>
      </c>
      <c r="N42" s="45" t="s">
        <v>10</v>
      </c>
      <c r="O42" s="32"/>
    </row>
    <row r="43" spans="1:15" s="16" customFormat="1" ht="19.899999999999999" customHeight="1">
      <c r="A43" s="17" t="s">
        <v>21</v>
      </c>
      <c r="B43" s="17"/>
      <c r="C43" s="17"/>
      <c r="D43" s="34"/>
      <c r="E43" s="3">
        <f>SUM(E44,E46)</f>
        <v>20116</v>
      </c>
      <c r="F43" s="3">
        <f>SUM(F44,F46)</f>
        <v>10137</v>
      </c>
      <c r="G43" s="3">
        <f>SUM(G44,G46)</f>
        <v>9979</v>
      </c>
      <c r="H43" s="3">
        <f t="shared" si="6"/>
        <v>20141</v>
      </c>
      <c r="I43" s="3">
        <f>SUM(I44,I46)</f>
        <v>10165</v>
      </c>
      <c r="J43" s="3">
        <f>SUM(J44,J46)</f>
        <v>9976</v>
      </c>
      <c r="K43" s="3">
        <f>SUM(K44,K46)</f>
        <v>20173</v>
      </c>
      <c r="L43" s="3">
        <f>SUM(L44,L46)</f>
        <v>10147</v>
      </c>
      <c r="M43" s="3">
        <f>SUM(M44,M46)</f>
        <v>10026</v>
      </c>
      <c r="N43" s="44" t="s">
        <v>48</v>
      </c>
      <c r="O43" s="35"/>
    </row>
    <row r="44" spans="1:15" s="16" customFormat="1" ht="19.899999999999999" customHeight="1">
      <c r="B44" s="16" t="s">
        <v>4</v>
      </c>
      <c r="D44" s="7"/>
      <c r="E44" s="5">
        <f>E45</f>
        <v>2588</v>
      </c>
      <c r="F44" s="5">
        <f>F45</f>
        <v>1314</v>
      </c>
      <c r="G44" s="5">
        <f>G45</f>
        <v>1274</v>
      </c>
      <c r="H44" s="5">
        <f t="shared" si="6"/>
        <v>2560</v>
      </c>
      <c r="I44" s="5">
        <f>I45</f>
        <v>1299</v>
      </c>
      <c r="J44" s="5">
        <f>J45</f>
        <v>1261</v>
      </c>
      <c r="K44" s="5">
        <f>K45</f>
        <v>2556</v>
      </c>
      <c r="L44" s="5">
        <f>L45</f>
        <v>1289</v>
      </c>
      <c r="M44" s="5">
        <f>M45</f>
        <v>1267</v>
      </c>
      <c r="N44" s="49" t="s">
        <v>9</v>
      </c>
    </row>
    <row r="45" spans="1:15" s="16" customFormat="1" ht="19.899999999999999" customHeight="1">
      <c r="B45" s="14" t="s">
        <v>49</v>
      </c>
      <c r="D45" s="18"/>
      <c r="E45" s="5">
        <f>SUM(F45:G45)</f>
        <v>2588</v>
      </c>
      <c r="F45" s="5">
        <v>1314</v>
      </c>
      <c r="G45" s="5">
        <v>1274</v>
      </c>
      <c r="H45" s="5">
        <f t="shared" si="6"/>
        <v>2560</v>
      </c>
      <c r="I45" s="5">
        <v>1299</v>
      </c>
      <c r="J45" s="5">
        <v>1261</v>
      </c>
      <c r="K45" s="5">
        <f>SUM(L45:M45)</f>
        <v>2556</v>
      </c>
      <c r="L45" s="5">
        <v>1289</v>
      </c>
      <c r="M45" s="5">
        <v>1267</v>
      </c>
      <c r="N45" s="52"/>
      <c r="O45" s="22" t="s">
        <v>50</v>
      </c>
    </row>
    <row r="46" spans="1:15" s="16" customFormat="1" ht="19.899999999999999" customHeight="1">
      <c r="B46" s="15" t="s">
        <v>5</v>
      </c>
      <c r="D46" s="18"/>
      <c r="E46" s="5">
        <f>SUM(F46:G46)</f>
        <v>17528</v>
      </c>
      <c r="F46" s="5">
        <v>8823</v>
      </c>
      <c r="G46" s="5">
        <v>8705</v>
      </c>
      <c r="H46" s="5">
        <f t="shared" si="6"/>
        <v>17581</v>
      </c>
      <c r="I46" s="5">
        <v>8866</v>
      </c>
      <c r="J46" s="5">
        <v>8715</v>
      </c>
      <c r="K46" s="5">
        <f>SUM(L46:M46)</f>
        <v>17617</v>
      </c>
      <c r="L46" s="5">
        <v>8858</v>
      </c>
      <c r="M46" s="5">
        <v>8759</v>
      </c>
      <c r="N46" s="50" t="s">
        <v>10</v>
      </c>
    </row>
    <row r="47" spans="1:15" s="16" customFormat="1" ht="19.899999999999999" customHeight="1">
      <c r="A47" s="10" t="s">
        <v>22</v>
      </c>
      <c r="B47" s="10"/>
      <c r="C47" s="10"/>
      <c r="D47" s="19"/>
      <c r="E47" s="3">
        <v>55824</v>
      </c>
      <c r="F47" s="3">
        <v>26793</v>
      </c>
      <c r="G47" s="3">
        <v>29031</v>
      </c>
      <c r="H47" s="3">
        <v>55573</v>
      </c>
      <c r="I47" s="3">
        <v>26657</v>
      </c>
      <c r="J47" s="3">
        <v>28916</v>
      </c>
      <c r="K47" s="3">
        <v>55321</v>
      </c>
      <c r="L47" s="3">
        <v>26518</v>
      </c>
      <c r="M47" s="3">
        <v>28803</v>
      </c>
      <c r="N47" s="35" t="s">
        <v>51</v>
      </c>
      <c r="O47" s="13"/>
    </row>
    <row r="48" spans="1:15" s="16" customFormat="1" ht="19.899999999999999" customHeight="1">
      <c r="B48" s="16" t="s">
        <v>4</v>
      </c>
      <c r="D48" s="7"/>
      <c r="E48" s="5">
        <f>SUM(E49:E49)</f>
        <v>8865</v>
      </c>
      <c r="F48" s="5">
        <f>SUM(F49:F49)</f>
        <v>4069</v>
      </c>
      <c r="G48" s="5">
        <f>SUM(G49:G49)</f>
        <v>4796</v>
      </c>
      <c r="H48" s="5">
        <f>SUM(I48:J48)</f>
        <v>8812</v>
      </c>
      <c r="I48" s="5">
        <f>SUM(I49:I49)</f>
        <v>4042</v>
      </c>
      <c r="J48" s="5">
        <f>SUM(J49:J49)</f>
        <v>4770</v>
      </c>
      <c r="K48" s="5">
        <f>SUM(L48:M48)</f>
        <v>8766</v>
      </c>
      <c r="L48" s="5">
        <f>SUM(L49:L49)</f>
        <v>4018</v>
      </c>
      <c r="M48" s="5">
        <f>SUM(M49:M49)</f>
        <v>4748</v>
      </c>
      <c r="N48" s="49" t="s">
        <v>9</v>
      </c>
    </row>
    <row r="49" spans="1:15" s="16" customFormat="1" ht="19.899999999999999" customHeight="1">
      <c r="A49" s="20"/>
      <c r="B49" s="14" t="s">
        <v>52</v>
      </c>
      <c r="C49" s="20"/>
      <c r="D49" s="18"/>
      <c r="E49" s="5">
        <f>SUM(F49:G49)</f>
        <v>8865</v>
      </c>
      <c r="F49" s="5">
        <v>4069</v>
      </c>
      <c r="G49" s="5">
        <v>4796</v>
      </c>
      <c r="H49" s="5">
        <f>SUM(I49:J49)</f>
        <v>8812</v>
      </c>
      <c r="I49" s="6">
        <v>4042</v>
      </c>
      <c r="J49" s="6">
        <v>4770</v>
      </c>
      <c r="K49" s="5">
        <f>SUM(L49:M49)</f>
        <v>8766</v>
      </c>
      <c r="L49" s="5">
        <v>4018</v>
      </c>
      <c r="M49" s="5">
        <v>4748</v>
      </c>
      <c r="N49" s="52"/>
      <c r="O49" s="22" t="s">
        <v>53</v>
      </c>
    </row>
    <row r="50" spans="1:15" s="16" customFormat="1" ht="19.899999999999999" customHeight="1">
      <c r="A50" s="20"/>
      <c r="B50" s="14" t="s">
        <v>54</v>
      </c>
      <c r="C50" s="21"/>
      <c r="D50" s="18"/>
      <c r="E50" s="5">
        <f>SUM(F50:G50)</f>
        <v>4466</v>
      </c>
      <c r="F50" s="5">
        <v>2115</v>
      </c>
      <c r="G50" s="5">
        <v>2351</v>
      </c>
      <c r="H50" s="5">
        <f>SUM(I50:J50)</f>
        <v>4408</v>
      </c>
      <c r="I50" s="6">
        <v>2077</v>
      </c>
      <c r="J50" s="6">
        <v>2331</v>
      </c>
      <c r="K50" s="5">
        <f>SUM(L50:M50)</f>
        <v>4400</v>
      </c>
      <c r="L50" s="5">
        <v>2061</v>
      </c>
      <c r="M50" s="5">
        <v>2339</v>
      </c>
      <c r="N50" s="52"/>
      <c r="O50" s="22" t="s">
        <v>55</v>
      </c>
    </row>
    <row r="51" spans="1:15">
      <c r="A51" s="38"/>
      <c r="B51" s="38" t="s">
        <v>0</v>
      </c>
      <c r="C51" s="39">
        <v>1.2</v>
      </c>
      <c r="D51" s="38" t="s">
        <v>87</v>
      </c>
      <c r="E51" s="38"/>
      <c r="F51" s="38"/>
      <c r="G51" s="38"/>
      <c r="H51" s="38"/>
      <c r="I51" s="38"/>
      <c r="J51" s="38"/>
      <c r="K51" s="38"/>
      <c r="L51" s="38"/>
      <c r="M51" s="38"/>
    </row>
    <row r="52" spans="1:15">
      <c r="A52" s="38"/>
      <c r="B52" s="38" t="s">
        <v>14</v>
      </c>
      <c r="C52" s="39">
        <v>1.2</v>
      </c>
      <c r="D52" s="38" t="s">
        <v>88</v>
      </c>
      <c r="E52" s="38"/>
      <c r="F52" s="38"/>
      <c r="G52" s="38"/>
      <c r="H52" s="38"/>
      <c r="I52" s="38"/>
      <c r="J52" s="38"/>
      <c r="K52" s="38"/>
      <c r="L52" s="38"/>
      <c r="M52" s="38"/>
    </row>
    <row r="53" spans="1:15" s="16" customFormat="1" ht="6.6" customHeight="1"/>
    <row r="54" spans="1:15" s="16" customFormat="1" ht="15.75">
      <c r="A54" s="54" t="s">
        <v>15</v>
      </c>
      <c r="B54" s="54"/>
      <c r="C54" s="54"/>
      <c r="D54" s="55"/>
      <c r="E54" s="60" t="s">
        <v>25</v>
      </c>
      <c r="F54" s="60"/>
      <c r="G54" s="60"/>
      <c r="H54" s="60" t="s">
        <v>26</v>
      </c>
      <c r="I54" s="60"/>
      <c r="J54" s="60"/>
      <c r="K54" s="60" t="s">
        <v>73</v>
      </c>
      <c r="L54" s="60"/>
      <c r="M54" s="60"/>
      <c r="N54" s="61" t="s">
        <v>16</v>
      </c>
      <c r="O54" s="62"/>
    </row>
    <row r="55" spans="1:15" s="16" customFormat="1" ht="15.75">
      <c r="A55" s="56"/>
      <c r="B55" s="56"/>
      <c r="C55" s="56"/>
      <c r="D55" s="57"/>
      <c r="E55" s="43" t="s">
        <v>1</v>
      </c>
      <c r="F55" s="43" t="s">
        <v>2</v>
      </c>
      <c r="G55" s="43" t="s">
        <v>3</v>
      </c>
      <c r="H55" s="43" t="s">
        <v>1</v>
      </c>
      <c r="I55" s="43" t="s">
        <v>2</v>
      </c>
      <c r="J55" s="43" t="s">
        <v>3</v>
      </c>
      <c r="K55" s="43" t="s">
        <v>1</v>
      </c>
      <c r="L55" s="43" t="s">
        <v>2</v>
      </c>
      <c r="M55" s="43" t="s">
        <v>3</v>
      </c>
      <c r="N55" s="63"/>
      <c r="O55" s="64"/>
    </row>
    <row r="56" spans="1:15" s="16" customFormat="1" ht="15.75">
      <c r="A56" s="58"/>
      <c r="B56" s="58"/>
      <c r="C56" s="58"/>
      <c r="D56" s="59"/>
      <c r="E56" s="43" t="s">
        <v>6</v>
      </c>
      <c r="F56" s="43" t="s">
        <v>7</v>
      </c>
      <c r="G56" s="43" t="s">
        <v>8</v>
      </c>
      <c r="H56" s="43" t="s">
        <v>6</v>
      </c>
      <c r="I56" s="43" t="s">
        <v>7</v>
      </c>
      <c r="J56" s="43" t="s">
        <v>8</v>
      </c>
      <c r="K56" s="43" t="s">
        <v>6</v>
      </c>
      <c r="L56" s="43" t="s">
        <v>7</v>
      </c>
      <c r="M56" s="43" t="s">
        <v>8</v>
      </c>
      <c r="N56" s="65"/>
      <c r="O56" s="66"/>
    </row>
    <row r="57" spans="1:15" s="16" customFormat="1" ht="19.149999999999999" customHeight="1">
      <c r="A57" s="20"/>
      <c r="B57" s="14" t="s">
        <v>56</v>
      </c>
      <c r="C57" s="21"/>
      <c r="D57" s="18"/>
      <c r="E57" s="5">
        <f>SUM(F57:G57)</f>
        <v>7368</v>
      </c>
      <c r="F57" s="5">
        <v>3550</v>
      </c>
      <c r="G57" s="5">
        <v>3818</v>
      </c>
      <c r="H57" s="5">
        <f t="shared" ref="H57:H68" si="7">SUM(I57:J57)</f>
        <v>7319</v>
      </c>
      <c r="I57" s="6">
        <v>3534</v>
      </c>
      <c r="J57" s="6">
        <v>3785</v>
      </c>
      <c r="K57" s="5">
        <f>SUM(L57:M57)</f>
        <v>7268</v>
      </c>
      <c r="L57" s="5">
        <v>3504</v>
      </c>
      <c r="M57" s="5">
        <v>3764</v>
      </c>
      <c r="N57" s="52"/>
      <c r="O57" s="22" t="s">
        <v>57</v>
      </c>
    </row>
    <row r="58" spans="1:15" s="16" customFormat="1" ht="19.149999999999999" customHeight="1">
      <c r="A58" s="20"/>
      <c r="B58" s="14" t="s">
        <v>58</v>
      </c>
      <c r="C58" s="22"/>
      <c r="D58" s="30"/>
      <c r="E58" s="5">
        <f>SUM(F58:G58)</f>
        <v>5361</v>
      </c>
      <c r="F58" s="5">
        <v>2523</v>
      </c>
      <c r="G58" s="5">
        <v>2838</v>
      </c>
      <c r="H58" s="5">
        <f t="shared" si="7"/>
        <v>5352</v>
      </c>
      <c r="I58" s="6">
        <v>2524</v>
      </c>
      <c r="J58" s="6">
        <v>2828</v>
      </c>
      <c r="K58" s="5">
        <f>SUM(L58:M58)</f>
        <v>5310</v>
      </c>
      <c r="L58" s="5">
        <v>2520</v>
      </c>
      <c r="M58" s="5">
        <v>2790</v>
      </c>
      <c r="N58" s="52"/>
      <c r="O58" s="25" t="s">
        <v>59</v>
      </c>
    </row>
    <row r="59" spans="1:15" s="16" customFormat="1" ht="19.149999999999999" customHeight="1">
      <c r="A59" s="20"/>
      <c r="B59" s="15" t="s">
        <v>5</v>
      </c>
      <c r="C59" s="20"/>
      <c r="D59" s="30"/>
      <c r="E59" s="5">
        <f>SUM(F59:G59)</f>
        <v>29764</v>
      </c>
      <c r="F59" s="5">
        <v>14536</v>
      </c>
      <c r="G59" s="5">
        <v>15228</v>
      </c>
      <c r="H59" s="5">
        <f t="shared" si="7"/>
        <v>29682</v>
      </c>
      <c r="I59" s="6">
        <v>14480</v>
      </c>
      <c r="J59" s="6">
        <v>15202</v>
      </c>
      <c r="K59" s="5">
        <f>SUM(L59:M59)</f>
        <v>29577</v>
      </c>
      <c r="L59" s="5">
        <v>14415</v>
      </c>
      <c r="M59" s="5">
        <v>15162</v>
      </c>
      <c r="N59" s="50" t="s">
        <v>10</v>
      </c>
    </row>
    <row r="60" spans="1:15" s="16" customFormat="1" ht="19.149999999999999" customHeight="1">
      <c r="A60" s="10" t="s">
        <v>23</v>
      </c>
      <c r="B60" s="10"/>
      <c r="C60" s="10"/>
      <c r="D60" s="36"/>
      <c r="E60" s="3">
        <f>SUM(E61,E63)</f>
        <v>17601</v>
      </c>
      <c r="F60" s="3">
        <f>SUM(F61,F63)</f>
        <v>8461</v>
      </c>
      <c r="G60" s="3">
        <f>SUM(G61,G63)</f>
        <v>9140</v>
      </c>
      <c r="H60" s="3">
        <f t="shared" si="7"/>
        <v>17635</v>
      </c>
      <c r="I60" s="3">
        <f>SUM(I61,I63)</f>
        <v>8479</v>
      </c>
      <c r="J60" s="3">
        <f>SUM(J61,J63)</f>
        <v>9156</v>
      </c>
      <c r="K60" s="3">
        <f>SUM(K61,K63)</f>
        <v>17698</v>
      </c>
      <c r="L60" s="3">
        <f>SUM(L61,L63)</f>
        <v>8497</v>
      </c>
      <c r="M60" s="3">
        <f>SUM(M61,M63)</f>
        <v>9201</v>
      </c>
      <c r="N60" s="35" t="s">
        <v>74</v>
      </c>
      <c r="O60" s="13"/>
    </row>
    <row r="61" spans="1:15" s="16" customFormat="1" ht="19.149999999999999" customHeight="1">
      <c r="B61" s="16" t="s">
        <v>4</v>
      </c>
      <c r="D61" s="7"/>
      <c r="E61" s="5">
        <f>SUM(E62)</f>
        <v>9475</v>
      </c>
      <c r="F61" s="5">
        <f>SUM(F62)</f>
        <v>4543</v>
      </c>
      <c r="G61" s="5">
        <f>SUM(G62)</f>
        <v>4932</v>
      </c>
      <c r="H61" s="5">
        <f t="shared" si="7"/>
        <v>9525</v>
      </c>
      <c r="I61" s="5">
        <f>I62</f>
        <v>4579</v>
      </c>
      <c r="J61" s="5">
        <f>J62</f>
        <v>4946</v>
      </c>
      <c r="K61" s="5">
        <f>K62</f>
        <v>9567</v>
      </c>
      <c r="L61" s="5">
        <f>L62</f>
        <v>4585</v>
      </c>
      <c r="M61" s="5">
        <f>M62</f>
        <v>4982</v>
      </c>
      <c r="N61" s="49" t="s">
        <v>9</v>
      </c>
    </row>
    <row r="62" spans="1:15" s="16" customFormat="1" ht="19.149999999999999" customHeight="1">
      <c r="A62" s="20"/>
      <c r="B62" s="14" t="s">
        <v>75</v>
      </c>
      <c r="C62" s="20"/>
      <c r="D62" s="30"/>
      <c r="E62" s="5">
        <f>SUM(F62:G62)</f>
        <v>9475</v>
      </c>
      <c r="F62" s="5">
        <v>4543</v>
      </c>
      <c r="G62" s="5">
        <v>4932</v>
      </c>
      <c r="H62" s="5">
        <f t="shared" si="7"/>
        <v>9525</v>
      </c>
      <c r="I62" s="6">
        <v>4579</v>
      </c>
      <c r="J62" s="6">
        <v>4946</v>
      </c>
      <c r="K62" s="5">
        <f>SUM(L62:M62)</f>
        <v>9567</v>
      </c>
      <c r="L62" s="5">
        <v>4585</v>
      </c>
      <c r="M62" s="5">
        <v>4982</v>
      </c>
      <c r="N62" s="52"/>
      <c r="O62" s="22" t="s">
        <v>76</v>
      </c>
    </row>
    <row r="63" spans="1:15" s="16" customFormat="1" ht="19.149999999999999" customHeight="1">
      <c r="A63" s="20"/>
      <c r="B63" s="15" t="s">
        <v>5</v>
      </c>
      <c r="C63" s="20"/>
      <c r="D63" s="30"/>
      <c r="E63" s="5">
        <f>SUM(F63:G63)</f>
        <v>8126</v>
      </c>
      <c r="F63" s="5">
        <v>3918</v>
      </c>
      <c r="G63" s="5">
        <v>4208</v>
      </c>
      <c r="H63" s="5">
        <f t="shared" si="7"/>
        <v>8110</v>
      </c>
      <c r="I63" s="6">
        <v>3900</v>
      </c>
      <c r="J63" s="6">
        <v>4210</v>
      </c>
      <c r="K63" s="5">
        <f>SUM(L63:M63)</f>
        <v>8131</v>
      </c>
      <c r="L63" s="5">
        <v>3912</v>
      </c>
      <c r="M63" s="5">
        <v>4219</v>
      </c>
      <c r="N63" s="50" t="s">
        <v>10</v>
      </c>
    </row>
    <row r="64" spans="1:15" s="16" customFormat="1" ht="19.149999999999999" customHeight="1">
      <c r="A64" s="17" t="s">
        <v>24</v>
      </c>
      <c r="B64" s="17"/>
      <c r="C64" s="17"/>
      <c r="D64" s="36"/>
      <c r="E64" s="3">
        <f>E65</f>
        <v>17739</v>
      </c>
      <c r="F64" s="3">
        <f>F65</f>
        <v>8571</v>
      </c>
      <c r="G64" s="3">
        <f>G65</f>
        <v>9168</v>
      </c>
      <c r="H64" s="3">
        <f t="shared" si="7"/>
        <v>766445</v>
      </c>
      <c r="I64" s="3">
        <f>SUM(I65,I69)</f>
        <v>375340</v>
      </c>
      <c r="J64" s="3">
        <f>SUM(J65,J69)</f>
        <v>391105</v>
      </c>
      <c r="K64" s="3">
        <f>SUM(K65,K69)</f>
        <v>764063</v>
      </c>
      <c r="L64" s="3">
        <f>SUM(L65,L69)</f>
        <v>373830</v>
      </c>
      <c r="M64" s="3">
        <f>SUM(M65,M69)</f>
        <v>390233</v>
      </c>
      <c r="N64" s="35" t="s">
        <v>77</v>
      </c>
      <c r="O64" s="13"/>
    </row>
    <row r="65" spans="1:15" s="16" customFormat="1" ht="19.149999999999999" customHeight="1">
      <c r="B65" s="16" t="s">
        <v>4</v>
      </c>
      <c r="D65" s="7"/>
      <c r="E65" s="5">
        <f>SUM(E66:E68)</f>
        <v>17739</v>
      </c>
      <c r="F65" s="5">
        <f>SUM(F66:F68)</f>
        <v>8571</v>
      </c>
      <c r="G65" s="5">
        <f>SUM(G66:G68)</f>
        <v>9168</v>
      </c>
      <c r="H65" s="5">
        <f t="shared" si="7"/>
        <v>17595</v>
      </c>
      <c r="I65" s="5">
        <f>SUM(I66:I68)</f>
        <v>8483</v>
      </c>
      <c r="J65" s="5">
        <f>SUM(J66:J68)</f>
        <v>9112</v>
      </c>
      <c r="K65" s="5">
        <f>SUM(L65:M65)</f>
        <v>17516</v>
      </c>
      <c r="L65" s="5">
        <f>SUM(L66:L68)</f>
        <v>8441</v>
      </c>
      <c r="M65" s="5">
        <f>SUM(M66:M68)</f>
        <v>9075</v>
      </c>
      <c r="N65" s="49" t="s">
        <v>9</v>
      </c>
    </row>
    <row r="66" spans="1:15" s="16" customFormat="1" ht="19.149999999999999" customHeight="1">
      <c r="A66" s="22"/>
      <c r="B66" s="14" t="s">
        <v>78</v>
      </c>
      <c r="C66" s="22"/>
      <c r="D66" s="30"/>
      <c r="E66" s="5">
        <f>SUM(F66:G66)</f>
        <v>8051</v>
      </c>
      <c r="F66" s="5">
        <v>3834</v>
      </c>
      <c r="G66" s="5">
        <v>4217</v>
      </c>
      <c r="H66" s="5">
        <f t="shared" si="7"/>
        <v>7987</v>
      </c>
      <c r="I66" s="6">
        <v>3796</v>
      </c>
      <c r="J66" s="6">
        <v>4191</v>
      </c>
      <c r="K66" s="5">
        <f>SUM(L66:M66)</f>
        <v>7959</v>
      </c>
      <c r="L66" s="5">
        <v>3777</v>
      </c>
      <c r="M66" s="5">
        <v>4182</v>
      </c>
      <c r="N66" s="52"/>
      <c r="O66" s="22" t="s">
        <v>79</v>
      </c>
    </row>
    <row r="67" spans="1:15" s="16" customFormat="1" ht="19.149999999999999" customHeight="1">
      <c r="A67" s="22"/>
      <c r="B67" s="14" t="s">
        <v>80</v>
      </c>
      <c r="C67" s="22"/>
      <c r="D67" s="30"/>
      <c r="E67" s="5">
        <f>SUM(F67:G67)</f>
        <v>3801</v>
      </c>
      <c r="F67" s="5">
        <v>1858</v>
      </c>
      <c r="G67" s="5">
        <v>1943</v>
      </c>
      <c r="H67" s="5">
        <f t="shared" si="7"/>
        <v>5827</v>
      </c>
      <c r="I67" s="6">
        <v>2846</v>
      </c>
      <c r="J67" s="6">
        <v>2981</v>
      </c>
      <c r="K67" s="5">
        <f>SUM(L67:M67)</f>
        <v>3770</v>
      </c>
      <c r="L67" s="5">
        <v>1833</v>
      </c>
      <c r="M67" s="5">
        <v>1937</v>
      </c>
      <c r="N67" s="52"/>
      <c r="O67" s="22" t="s">
        <v>81</v>
      </c>
    </row>
    <row r="68" spans="1:15" s="16" customFormat="1" ht="19.149999999999999" customHeight="1">
      <c r="A68" s="22"/>
      <c r="B68" s="14" t="s">
        <v>82</v>
      </c>
      <c r="C68" s="22"/>
      <c r="D68" s="18"/>
      <c r="E68" s="5">
        <f>SUM(F68:G68)</f>
        <v>5887</v>
      </c>
      <c r="F68" s="5">
        <v>2879</v>
      </c>
      <c r="G68" s="5">
        <v>3008</v>
      </c>
      <c r="H68" s="5">
        <f t="shared" si="7"/>
        <v>3781</v>
      </c>
      <c r="I68" s="6">
        <v>1841</v>
      </c>
      <c r="J68" s="6">
        <v>1940</v>
      </c>
      <c r="K68" s="5">
        <f>SUM(L68:M68)</f>
        <v>5787</v>
      </c>
      <c r="L68" s="5">
        <v>2831</v>
      </c>
      <c r="M68" s="5">
        <v>2956</v>
      </c>
      <c r="N68" s="52"/>
      <c r="O68" s="22" t="s">
        <v>83</v>
      </c>
    </row>
    <row r="69" spans="1:15" s="16" customFormat="1" ht="19.149999999999999" customHeight="1">
      <c r="A69" s="24"/>
      <c r="B69" s="27" t="s">
        <v>11</v>
      </c>
      <c r="C69" s="24"/>
      <c r="D69" s="37"/>
      <c r="E69" s="28">
        <v>752356</v>
      </c>
      <c r="F69" s="28">
        <v>369033</v>
      </c>
      <c r="G69" s="28">
        <v>383323</v>
      </c>
      <c r="H69" s="28">
        <v>748850</v>
      </c>
      <c r="I69" s="28">
        <v>366857</v>
      </c>
      <c r="J69" s="28">
        <v>381993</v>
      </c>
      <c r="K69" s="28">
        <v>746547</v>
      </c>
      <c r="L69" s="28">
        <v>365389</v>
      </c>
      <c r="M69" s="28">
        <v>381158</v>
      </c>
      <c r="N69" s="26" t="s">
        <v>84</v>
      </c>
      <c r="O69" s="29"/>
    </row>
    <row r="70" spans="1:15" s="16" customFormat="1" ht="3.75" customHeight="1"/>
    <row r="71" spans="1:15" s="16" customFormat="1" ht="15.75">
      <c r="A71" s="16" t="s">
        <v>12</v>
      </c>
    </row>
    <row r="72" spans="1:15" s="16" customFormat="1" ht="15.75">
      <c r="B72" s="16" t="s">
        <v>13</v>
      </c>
    </row>
  </sheetData>
  <mergeCells count="17">
    <mergeCell ref="N4:O6"/>
    <mergeCell ref="A7:D7"/>
    <mergeCell ref="N7:O7"/>
    <mergeCell ref="K4:M4"/>
    <mergeCell ref="E4:G4"/>
    <mergeCell ref="H4:J4"/>
    <mergeCell ref="A4:D6"/>
    <mergeCell ref="A30:D32"/>
    <mergeCell ref="E30:G30"/>
    <mergeCell ref="H30:J30"/>
    <mergeCell ref="K30:M30"/>
    <mergeCell ref="N30:O32"/>
    <mergeCell ref="A54:D56"/>
    <mergeCell ref="E54:G54"/>
    <mergeCell ref="H54:J54"/>
    <mergeCell ref="K54:M54"/>
    <mergeCell ref="N54:O56"/>
  </mergeCells>
  <phoneticPr fontId="4" type="noConversion"/>
  <pageMargins left="0.59055118110236227" right="0.59055118110236227" top="0.98425196850393704" bottom="0.98425196850393704" header="0" footer="0"/>
  <pageSetup paperSize="9" scale="95" orientation="landscape" r:id="rId1"/>
  <headerFooter alignWithMargins="0"/>
  <rowBreaks count="2" manualBreakCount="2">
    <brk id="26" max="14" man="1"/>
    <brk id="50" max="14" man="1"/>
  </rowBreaks>
  <ignoredErrors>
    <ignoredError sqref="F11:G11 I11:J11 L11:M11 F65:M65 F22:G22 L22:M22 F34:G34 F39:G39 I34:M34 I39:M39" formulaRange="1"/>
    <ignoredError sqref="H11 K11 H22:K22 H39 H34" formula="1" formulaRange="1"/>
    <ignoredError sqref="H10 H21:K21 H43:H44 H33 H35:H38 H40:H42 H45:H5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2018-08-27T04:36:49Z</cp:lastPrinted>
  <dcterms:created xsi:type="dcterms:W3CDTF">2004-08-16T17:13:42Z</dcterms:created>
  <dcterms:modified xsi:type="dcterms:W3CDTF">2018-10-16T03:43:09Z</dcterms:modified>
</cp:coreProperties>
</file>