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9 สถิติการคลัง\"/>
    </mc:Choice>
  </mc:AlternateContent>
  <bookViews>
    <workbookView xWindow="0" yWindow="0" windowWidth="20490" windowHeight="7395"/>
  </bookViews>
  <sheets>
    <sheet name="T-19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 s="1"/>
  <c r="F13" i="1"/>
  <c r="G13" i="1"/>
  <c r="G12" i="1" s="1"/>
  <c r="H13" i="1"/>
  <c r="H12" i="1" s="1"/>
  <c r="I13" i="1"/>
  <c r="I12" i="1" s="1"/>
  <c r="J13" i="1"/>
  <c r="L13" i="1"/>
  <c r="L12" i="1" s="1"/>
  <c r="M13" i="1"/>
  <c r="N13" i="1"/>
  <c r="N12" i="1" s="1"/>
  <c r="O13" i="1"/>
  <c r="O12" i="1" s="1"/>
  <c r="P13" i="1"/>
  <c r="P12" i="1" s="1"/>
  <c r="Q13" i="1"/>
  <c r="Q12" i="1" s="1"/>
  <c r="E18" i="1"/>
  <c r="F18" i="1"/>
  <c r="G18" i="1"/>
  <c r="H18" i="1"/>
  <c r="I18" i="1"/>
  <c r="J18" i="1"/>
  <c r="K18" i="1"/>
  <c r="K12" i="1" s="1"/>
  <c r="L18" i="1"/>
  <c r="M18" i="1"/>
  <c r="M12" i="1" s="1"/>
  <c r="N18" i="1"/>
  <c r="O18" i="1"/>
  <c r="P18" i="1"/>
  <c r="Q18" i="1"/>
  <c r="E24" i="1"/>
  <c r="F24" i="1"/>
  <c r="G24" i="1"/>
  <c r="H24" i="1"/>
  <c r="I24" i="1"/>
  <c r="J24" i="1"/>
  <c r="K24" i="1"/>
  <c r="L24" i="1"/>
  <c r="M24" i="1"/>
  <c r="N24" i="1"/>
  <c r="O24" i="1"/>
  <c r="P24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E46" i="1"/>
  <c r="F46" i="1"/>
  <c r="F12" i="1" s="1"/>
  <c r="G46" i="1"/>
  <c r="H46" i="1"/>
  <c r="I46" i="1"/>
  <c r="J46" i="1"/>
  <c r="K46" i="1"/>
  <c r="L46" i="1"/>
  <c r="M46" i="1"/>
  <c r="N46" i="1"/>
  <c r="O46" i="1"/>
  <c r="P46" i="1"/>
  <c r="Q46" i="1"/>
  <c r="E52" i="1"/>
  <c r="F52" i="1"/>
  <c r="G52" i="1"/>
  <c r="H52" i="1"/>
  <c r="I52" i="1"/>
  <c r="J52" i="1"/>
  <c r="J12" i="1" s="1"/>
  <c r="K52" i="1"/>
  <c r="L52" i="1"/>
  <c r="M52" i="1"/>
  <c r="N52" i="1"/>
  <c r="O52" i="1"/>
  <c r="P52" i="1"/>
  <c r="Q52" i="1"/>
</calcChain>
</file>

<file path=xl/sharedStrings.xml><?xml version="1.0" encoding="utf-8"?>
<sst xmlns="http://schemas.openxmlformats.org/spreadsheetml/2006/main" count="202" uniqueCount="107">
  <si>
    <t xml:space="preserve"> Source:   Nong Bua Lam Phu Provincial Office of Local Administration</t>
  </si>
  <si>
    <t xml:space="preserve">     ที่มา:  สำนักงานส่งเสริมการปกครองท้องถิ่นจังหวัดหนองบัวลำภู</t>
  </si>
  <si>
    <t>Na Lao Subdistrict Municipality</t>
  </si>
  <si>
    <t>-</t>
  </si>
  <si>
    <t>เทศบาลตำบลนาเหล่า</t>
  </si>
  <si>
    <t>Na Wang district</t>
  </si>
  <si>
    <t>อำเภอนาวัง</t>
  </si>
  <si>
    <t xml:space="preserve">Bun Than Subdistrict Municipality                      </t>
  </si>
  <si>
    <t>เทศบาลตำบลบุญทัน</t>
  </si>
  <si>
    <t xml:space="preserve">Na Dan SubdistrictMunicipality         </t>
  </si>
  <si>
    <t>เทศบาลตำบลนาด่าน</t>
  </si>
  <si>
    <t>Na Di Subdistrict Municipality</t>
  </si>
  <si>
    <t>เทศบาลตำบลนาดี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</si>
  <si>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</si>
  <si>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</si>
  <si>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</si>
  <si>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</si>
  <si>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>Suwankhuha district</t>
  </si>
  <si>
    <t>อำเภอสุวรรณคูหา</t>
  </si>
  <si>
    <t>Others</t>
  </si>
  <si>
    <t>Subsidies</t>
  </si>
  <si>
    <t>Investments</t>
  </si>
  <si>
    <t>Operations</t>
  </si>
  <si>
    <t>Personnel</t>
  </si>
  <si>
    <t>fund</t>
  </si>
  <si>
    <t>Miscellaneous</t>
  </si>
  <si>
    <t>and commerce</t>
  </si>
  <si>
    <t>Property</t>
  </si>
  <si>
    <t xml:space="preserve"> fees and fines</t>
  </si>
  <si>
    <t>duties</t>
  </si>
  <si>
    <t>อื่นๆ</t>
  </si>
  <si>
    <t>งบอุดหนุน</t>
  </si>
  <si>
    <t>งบลงทุน</t>
  </si>
  <si>
    <t>งบดำเนินงาน</t>
  </si>
  <si>
    <t>งบบุคลากร</t>
  </si>
  <si>
    <t>Central</t>
  </si>
  <si>
    <t>อื่น ๆ</t>
  </si>
  <si>
    <t>เงินอุดหนุน</t>
  </si>
  <si>
    <t>เบ็ดเตล็ด</t>
  </si>
  <si>
    <t>Public utilities</t>
  </si>
  <si>
    <t>ทรัพย์สิน</t>
  </si>
  <si>
    <t>Fees, License-</t>
  </si>
  <si>
    <t>รายจ่าย</t>
  </si>
  <si>
    <t>งบกลาง</t>
  </si>
  <si>
    <t>และการพาณิชย์</t>
  </si>
  <si>
    <t xml:space="preserve"> และค่าปรับ</t>
  </si>
  <si>
    <t>Taxes and</t>
  </si>
  <si>
    <t>สาธารณูปโภค</t>
  </si>
  <si>
    <t>ใบอนุญาต</t>
  </si>
  <si>
    <t>ภาษีอากร</t>
  </si>
  <si>
    <t>ค่าธรรมเนียม</t>
  </si>
  <si>
    <t>Expenditure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</si>
  <si>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</si>
  <si>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</si>
  <si>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</si>
  <si>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</si>
  <si>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</si>
  <si>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2016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</si>
  <si>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</si>
  <si>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</si>
  <si>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 xml:space="preserve">ตาราง   </t>
  </si>
  <si>
    <t>Nong Kae Subdistrict  Municipality</t>
  </si>
  <si>
    <t>เทศบาลตำบลหนองแก</t>
  </si>
  <si>
    <t>Yang Lo  Subdistrict Municipality</t>
  </si>
  <si>
    <t>เทศบาลตำบลยางหล่อ</t>
  </si>
  <si>
    <t xml:space="preserve">Non Sa-At  Subdistrict Municipality             </t>
  </si>
  <si>
    <t>เทศบาลตำบลโนนสะอาด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</si>
  <si>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</si>
  <si>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</si>
  <si>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</si>
  <si>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</si>
  <si>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>Si Bun Ruang district</t>
  </si>
  <si>
    <t>อำเภอศรีบุญเรือง</t>
  </si>
  <si>
    <t xml:space="preserve">Ban Kho Subdistrict Municipality     </t>
  </si>
  <si>
    <t>เทศบาลตำบลบ้านค้อ</t>
  </si>
  <si>
    <t xml:space="preserve">Nong Ruea Subdistrict Municipality               </t>
  </si>
  <si>
    <t>เทศบาลตำบลหนองเรือ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</si>
  <si>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</si>
  <si>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</si>
  <si>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</si>
  <si>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</si>
  <si>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>Non Sang district</t>
  </si>
  <si>
    <t>อำเภอโนนสัง</t>
  </si>
  <si>
    <t xml:space="preserve">Kao Kloi SubdistrictMunicipality         </t>
  </si>
  <si>
    <t>เทศบาลตำบลเก่ากลอย</t>
  </si>
  <si>
    <t xml:space="preserve">Fang Daeng Subdistrict Municipality         </t>
  </si>
  <si>
    <t>เทศบาลตำบลฝั่งแดง</t>
  </si>
  <si>
    <t xml:space="preserve">Kut Din Chi Subdistrict Municipality    </t>
  </si>
  <si>
    <t>เทศบาลตำบลนาหนองทุ่ม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</si>
  <si>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</si>
  <si>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</si>
  <si>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</si>
  <si>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</si>
  <si>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 district</t>
  </si>
  <si>
    <t>อำเภอนากลาง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</si>
  <si>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</si>
  <si>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</si>
  <si>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</si>
  <si>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</si>
  <si>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</si>
  <si>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</si>
  <si>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</si>
  <si>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</si>
  <si>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>Mueang district</t>
  </si>
  <si>
    <t>อำเภอเมือง</t>
  </si>
  <si>
    <t>Total</t>
  </si>
  <si>
    <t>รวมยอด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</si>
</sst>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shrinkToFit="1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3" fontId="5" fillId="0" borderId="2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3" fontId="2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shrinkToFit="1"/>
    </xf>
    <xf numFmtId="3" fontId="2" fillId="0" borderId="9" xfId="0" applyNumberFormat="1" applyFont="1" applyBorder="1" applyAlignment="1">
      <alignment horizontal="center" vertical="center" shrinkToFit="1"/>
    </xf>
    <xf numFmtId="3" fontId="2" fillId="0" borderId="10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8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3" fillId="0" borderId="4" xfId="0" quotePrefix="1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4" xfId="0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500303</xdr:colOff>
      <xdr:row>0</xdr:row>
      <xdr:rowOff>115455</xdr:rowOff>
    </xdr:from>
    <xdr:to>
      <xdr:col>27</xdr:col>
      <xdr:colOff>450754</xdr:colOff>
      <xdr:row>27</xdr:row>
      <xdr:rowOff>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5076439" y="115455"/>
          <a:ext cx="556588" cy="5965151"/>
          <a:chOff x="997" y="0"/>
          <a:chExt cx="6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26</xdr:col>
      <xdr:colOff>238607</xdr:colOff>
      <xdr:row>17</xdr:row>
      <xdr:rowOff>8850</xdr:rowOff>
    </xdr:from>
    <xdr:to>
      <xdr:col>31</xdr:col>
      <xdr:colOff>158750</xdr:colOff>
      <xdr:row>25</xdr:row>
      <xdr:rowOff>55416</xdr:rowOff>
    </xdr:to>
    <xdr:sp macro="" textlink="">
      <xdr:nvSpPr>
        <xdr:cNvPr id="6" name="AutoShape 104"/>
        <xdr:cNvSpPr>
          <a:spLocks noChangeArrowheads="1"/>
        </xdr:cNvSpPr>
      </xdr:nvSpPr>
      <xdr:spPr bwMode="auto">
        <a:xfrm>
          <a:off x="16088207" y="4704675"/>
          <a:ext cx="2968143" cy="2256366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23</xdr:col>
      <xdr:colOff>94576</xdr:colOff>
      <xdr:row>3</xdr:row>
      <xdr:rowOff>209359</xdr:rowOff>
    </xdr:from>
    <xdr:to>
      <xdr:col>27</xdr:col>
      <xdr:colOff>586606</xdr:colOff>
      <xdr:row>7</xdr:row>
      <xdr:rowOff>56959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4115376" y="1038034"/>
          <a:ext cx="2930430" cy="952500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24</xdr:col>
      <xdr:colOff>317499</xdr:colOff>
      <xdr:row>0</xdr:row>
      <xdr:rowOff>0</xdr:rowOff>
    </xdr:from>
    <xdr:to>
      <xdr:col>25</xdr:col>
      <xdr:colOff>267951</xdr:colOff>
      <xdr:row>27</xdr:row>
      <xdr:rowOff>0</xdr:rowOff>
    </xdr:to>
    <xdr:grpSp>
      <xdr:nvGrpSpPr>
        <xdr:cNvPr id="8" name="Group 74"/>
        <xdr:cNvGrpSpPr>
          <a:grpSpLocks/>
        </xdr:cNvGrpSpPr>
      </xdr:nvGrpSpPr>
      <xdr:grpSpPr bwMode="auto">
        <a:xfrm>
          <a:off x="13681363" y="0"/>
          <a:ext cx="556588" cy="6080606"/>
          <a:chOff x="997" y="0"/>
          <a:chExt cx="68" cy="66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67348</xdr:colOff>
      <xdr:row>34</xdr:row>
      <xdr:rowOff>0</xdr:rowOff>
    </xdr:from>
    <xdr:to>
      <xdr:col>24</xdr:col>
      <xdr:colOff>17799</xdr:colOff>
      <xdr:row>50</xdr:row>
      <xdr:rowOff>103620</xdr:rowOff>
    </xdr:to>
    <xdr:grpSp>
      <xdr:nvGrpSpPr>
        <xdr:cNvPr id="12" name="Group 74"/>
        <xdr:cNvGrpSpPr>
          <a:grpSpLocks/>
        </xdr:cNvGrpSpPr>
      </xdr:nvGrpSpPr>
      <xdr:grpSpPr bwMode="auto">
        <a:xfrm>
          <a:off x="12825075" y="7696970"/>
          <a:ext cx="556588" cy="3644226"/>
          <a:chOff x="997" y="0"/>
          <a:chExt cx="68" cy="668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211667</xdr:colOff>
      <xdr:row>0</xdr:row>
      <xdr:rowOff>9621</xdr:rowOff>
    </xdr:from>
    <xdr:to>
      <xdr:col>23</xdr:col>
      <xdr:colOff>162117</xdr:colOff>
      <xdr:row>34</xdr:row>
      <xdr:rowOff>0</xdr:rowOff>
    </xdr:to>
    <xdr:grpSp>
      <xdr:nvGrpSpPr>
        <xdr:cNvPr id="16" name="Group 74"/>
        <xdr:cNvGrpSpPr>
          <a:grpSpLocks/>
        </xdr:cNvGrpSpPr>
      </xdr:nvGrpSpPr>
      <xdr:grpSpPr bwMode="auto">
        <a:xfrm>
          <a:off x="12363258" y="9621"/>
          <a:ext cx="556586" cy="7687349"/>
          <a:chOff x="997" y="0"/>
          <a:chExt cx="68" cy="668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zoomScale="99" zoomScaleNormal="99" workbookViewId="0">
      <selection activeCell="L12" sqref="L12:Q12"/>
    </sheetView>
  </sheetViews>
  <sheetFormatPr defaultRowHeight="18" customHeight="1" x14ac:dyDescent="0.5"/>
  <cols>
    <col min="1" max="1" width="1.7109375" style="1" customWidth="1"/>
    <col min="2" max="2" width="5.5703125" style="1" customWidth="1"/>
    <col min="3" max="3" width="4.42578125" style="1" bestFit="1" customWidth="1"/>
    <col min="4" max="4" width="5.85546875" style="1" customWidth="1"/>
    <col min="5" max="5" width="8.5703125" style="2" customWidth="1"/>
    <col min="6" max="6" width="11.5703125" style="2" bestFit="1" customWidth="1"/>
    <col min="7" max="7" width="9.42578125" style="2" customWidth="1"/>
    <col min="8" max="8" width="11.140625" style="2" bestFit="1" customWidth="1"/>
    <col min="9" max="9" width="10.28515625" style="2" customWidth="1"/>
    <col min="10" max="10" width="9.140625" style="2" customWidth="1"/>
    <col min="11" max="11" width="8.42578125" style="2" customWidth="1"/>
    <col min="12" max="12" width="8.5703125" style="2" customWidth="1"/>
    <col min="13" max="13" width="9.42578125" style="2" customWidth="1"/>
    <col min="14" max="14" width="9.140625" style="2" customWidth="1"/>
    <col min="15" max="15" width="10.140625" style="2" bestFit="1" customWidth="1"/>
    <col min="16" max="16" width="9.140625" style="2" bestFit="1" customWidth="1"/>
    <col min="17" max="17" width="7.85546875" style="2" customWidth="1"/>
    <col min="18" max="18" width="1.28515625" style="1" customWidth="1"/>
    <col min="19" max="19" width="24" style="1" customWidth="1"/>
    <col min="20" max="20" width="2.7109375" style="1" customWidth="1"/>
    <col min="21" max="21" width="5.140625" style="1" customWidth="1"/>
    <col min="22" max="16384" width="9.140625" style="1"/>
  </cols>
  <sheetData>
    <row r="1" spans="1:23" s="64" customFormat="1" ht="18" customHeight="1" x14ac:dyDescent="0.5">
      <c r="B1" s="66" t="s">
        <v>60</v>
      </c>
      <c r="C1" s="63">
        <v>19.2</v>
      </c>
      <c r="D1" s="66" t="s">
        <v>59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3" s="59" customFormat="1" ht="18" customHeight="1" x14ac:dyDescent="0.5">
      <c r="B2" s="64" t="s">
        <v>58</v>
      </c>
      <c r="C2" s="63">
        <v>19.2</v>
      </c>
      <c r="D2" s="62" t="s">
        <v>57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s="59" customFormat="1" ht="18" customHeight="1" x14ac:dyDescent="0.5">
      <c r="B3" s="64"/>
      <c r="C3" s="63"/>
      <c r="D3" s="62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S3" s="60" t="s">
        <v>56</v>
      </c>
    </row>
    <row r="4" spans="1:23" s="3" customFormat="1" ht="18" customHeight="1" x14ac:dyDescent="0.5">
      <c r="A4" s="58" t="s">
        <v>55</v>
      </c>
      <c r="B4" s="58"/>
      <c r="C4" s="58"/>
      <c r="D4" s="57"/>
      <c r="E4" s="56" t="s">
        <v>54</v>
      </c>
      <c r="F4" s="55"/>
      <c r="G4" s="55"/>
      <c r="H4" s="55"/>
      <c r="I4" s="55"/>
      <c r="J4" s="55"/>
      <c r="K4" s="54"/>
      <c r="L4" s="53" t="s">
        <v>42</v>
      </c>
      <c r="M4" s="52"/>
      <c r="N4" s="52"/>
      <c r="O4" s="52"/>
      <c r="P4" s="52"/>
      <c r="Q4" s="52"/>
      <c r="R4" s="51" t="s">
        <v>53</v>
      </c>
      <c r="S4" s="50"/>
    </row>
    <row r="5" spans="1:23" s="3" customFormat="1" ht="18" customHeight="1" x14ac:dyDescent="0.5">
      <c r="A5" s="42"/>
      <c r="B5" s="42"/>
      <c r="C5" s="42"/>
      <c r="D5" s="41"/>
      <c r="E5" s="49" t="s">
        <v>52</v>
      </c>
      <c r="F5" s="48"/>
      <c r="G5" s="48"/>
      <c r="H5" s="48"/>
      <c r="I5" s="48"/>
      <c r="J5" s="48"/>
      <c r="K5" s="47"/>
      <c r="L5" s="46" t="s">
        <v>51</v>
      </c>
      <c r="M5" s="45"/>
      <c r="N5" s="45"/>
      <c r="O5" s="45"/>
      <c r="P5" s="45"/>
      <c r="Q5" s="45"/>
      <c r="R5" s="37"/>
      <c r="S5" s="36"/>
    </row>
    <row r="6" spans="1:23" s="3" customFormat="1" ht="18" customHeight="1" x14ac:dyDescent="0.5">
      <c r="A6" s="42"/>
      <c r="B6" s="42"/>
      <c r="C6" s="42"/>
      <c r="D6" s="41"/>
      <c r="E6" s="39"/>
      <c r="F6" s="39" t="s">
        <v>50</v>
      </c>
      <c r="G6" s="39"/>
      <c r="H6" s="39"/>
      <c r="I6" s="39"/>
      <c r="J6" s="4"/>
      <c r="K6" s="44"/>
      <c r="L6" s="38"/>
      <c r="M6" s="38"/>
      <c r="N6" s="38"/>
      <c r="O6" s="38"/>
      <c r="P6" s="38"/>
      <c r="Q6" s="38"/>
      <c r="R6" s="37"/>
      <c r="S6" s="36"/>
      <c r="V6" s="84"/>
      <c r="W6" s="84"/>
    </row>
    <row r="7" spans="1:23" s="3" customFormat="1" ht="18" customHeight="1" x14ac:dyDescent="0.5">
      <c r="A7" s="42"/>
      <c r="B7" s="42"/>
      <c r="C7" s="42"/>
      <c r="D7" s="41"/>
      <c r="E7" s="39" t="s">
        <v>49</v>
      </c>
      <c r="F7" s="39" t="s">
        <v>48</v>
      </c>
      <c r="G7" s="39"/>
      <c r="H7" s="39" t="s">
        <v>47</v>
      </c>
      <c r="I7" s="39"/>
      <c r="J7" s="38"/>
      <c r="K7" s="39"/>
      <c r="L7" s="38"/>
      <c r="M7" s="38"/>
      <c r="N7" s="38"/>
      <c r="O7" s="38"/>
      <c r="P7" s="38"/>
      <c r="Q7" s="38"/>
      <c r="R7" s="37"/>
      <c r="S7" s="36"/>
      <c r="V7" s="84"/>
      <c r="W7" s="84"/>
    </row>
    <row r="8" spans="1:23" s="3" customFormat="1" ht="18" customHeight="1" x14ac:dyDescent="0.5">
      <c r="A8" s="42"/>
      <c r="B8" s="42"/>
      <c r="C8" s="42"/>
      <c r="D8" s="41"/>
      <c r="E8" s="26" t="s">
        <v>46</v>
      </c>
      <c r="F8" s="39" t="s">
        <v>45</v>
      </c>
      <c r="G8" s="39"/>
      <c r="H8" s="43" t="s">
        <v>44</v>
      </c>
      <c r="I8" s="39"/>
      <c r="J8" s="38"/>
      <c r="K8" s="39"/>
      <c r="L8" s="38" t="s">
        <v>43</v>
      </c>
      <c r="M8" s="38"/>
      <c r="N8" s="38"/>
      <c r="O8" s="38"/>
      <c r="P8" s="38"/>
      <c r="Q8" s="38" t="s">
        <v>42</v>
      </c>
      <c r="R8" s="37"/>
      <c r="S8" s="36"/>
      <c r="V8" s="84"/>
      <c r="W8" s="84"/>
    </row>
    <row r="9" spans="1:23" s="3" customFormat="1" ht="18" customHeight="1" x14ac:dyDescent="0.5">
      <c r="A9" s="42"/>
      <c r="B9" s="42"/>
      <c r="C9" s="42"/>
      <c r="D9" s="41"/>
      <c r="E9" s="26" t="s">
        <v>29</v>
      </c>
      <c r="F9" s="40" t="s">
        <v>41</v>
      </c>
      <c r="G9" s="39" t="s">
        <v>40</v>
      </c>
      <c r="H9" s="40" t="s">
        <v>39</v>
      </c>
      <c r="I9" s="39" t="s">
        <v>38</v>
      </c>
      <c r="J9" s="38" t="s">
        <v>37</v>
      </c>
      <c r="K9" s="39" t="s">
        <v>36</v>
      </c>
      <c r="L9" s="27" t="s">
        <v>35</v>
      </c>
      <c r="M9" s="38" t="s">
        <v>34</v>
      </c>
      <c r="N9" s="38" t="s">
        <v>33</v>
      </c>
      <c r="O9" s="38" t="s">
        <v>32</v>
      </c>
      <c r="P9" s="38" t="s">
        <v>31</v>
      </c>
      <c r="Q9" s="38" t="s">
        <v>30</v>
      </c>
      <c r="R9" s="37"/>
      <c r="S9" s="36"/>
      <c r="V9" s="84"/>
      <c r="W9" s="84"/>
    </row>
    <row r="10" spans="1:23" s="3" customFormat="1" ht="18" customHeight="1" x14ac:dyDescent="0.5">
      <c r="A10" s="35"/>
      <c r="B10" s="35"/>
      <c r="C10" s="35"/>
      <c r="D10" s="34"/>
      <c r="E10" s="32" t="s">
        <v>29</v>
      </c>
      <c r="F10" s="32" t="s">
        <v>28</v>
      </c>
      <c r="G10" s="32" t="s">
        <v>27</v>
      </c>
      <c r="H10" s="32" t="s">
        <v>26</v>
      </c>
      <c r="I10" s="32" t="s">
        <v>25</v>
      </c>
      <c r="J10" s="33" t="s">
        <v>20</v>
      </c>
      <c r="K10" s="32" t="s">
        <v>19</v>
      </c>
      <c r="L10" s="33" t="s">
        <v>24</v>
      </c>
      <c r="M10" s="33" t="s">
        <v>23</v>
      </c>
      <c r="N10" s="33" t="s">
        <v>22</v>
      </c>
      <c r="O10" s="33" t="s">
        <v>21</v>
      </c>
      <c r="P10" s="33" t="s">
        <v>20</v>
      </c>
      <c r="Q10" s="32" t="s">
        <v>19</v>
      </c>
      <c r="R10" s="31"/>
      <c r="S10" s="30"/>
      <c r="V10" s="84"/>
      <c r="W10" s="84"/>
    </row>
    <row r="11" spans="1:23" s="3" customFormat="1" ht="6" customHeight="1" x14ac:dyDescent="0.5">
      <c r="A11" s="81"/>
      <c r="B11" s="81"/>
      <c r="C11" s="81"/>
      <c r="D11" s="83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5"/>
      <c r="S11" s="81"/>
      <c r="V11" s="5"/>
      <c r="W11" s="5"/>
    </row>
    <row r="12" spans="1:23" s="3" customFormat="1" ht="18" customHeight="1" x14ac:dyDescent="0.5">
      <c r="A12" s="80" t="s">
        <v>106</v>
      </c>
      <c r="B12" s="80"/>
      <c r="C12" s="80"/>
      <c r="D12" s="79"/>
      <c r="E12" s="21">
        <f>SUM(E13,E18,E24,E29,E46,E52)</f>
        <v>169496370.46000001</v>
      </c>
      <c r="F12" s="21">
        <f>SUM(F13,F18,F24,F29,F46,F52)</f>
        <v>15222469.5</v>
      </c>
      <c r="G12" s="21">
        <f>SUM(G13,G18,G24,G29,G46,G52)</f>
        <v>16117142.620000001</v>
      </c>
      <c r="H12" s="21">
        <f>SUM(H13,H18,H24,H29,H46,H52)</f>
        <v>28145822.68</v>
      </c>
      <c r="I12" s="21">
        <f>SUM(I13,I18,I24,I29,I46,I52)</f>
        <v>4166295.39</v>
      </c>
      <c r="J12" s="21">
        <f>SUM(J13,J18,J24,J29,J46,J52)</f>
        <v>7587945996.789999</v>
      </c>
      <c r="K12" s="21">
        <f>SUM(K13,K18,K24,K29,K46,K52)</f>
        <v>201769126.84</v>
      </c>
      <c r="L12" s="21">
        <f>SUM(L13,L18,L24,L29,L46,L52)</f>
        <v>70861794.929999992</v>
      </c>
      <c r="M12" s="21">
        <f>SUM(M13,M18,M24,M29,M46,M52)</f>
        <v>351440350.94</v>
      </c>
      <c r="N12" s="21">
        <f>SUM(N13,N18,N24,N29,N46,N52)</f>
        <v>244144446.93000001</v>
      </c>
      <c r="O12" s="21">
        <f>SUM(O13,O18,O24,O29,O46,O52)</f>
        <v>109212688.23999999</v>
      </c>
      <c r="P12" s="21">
        <f>SUM(P13,P18,P24,P29,P46,P52)</f>
        <v>93975624.780000001</v>
      </c>
      <c r="Q12" s="21">
        <f>SUM(Q13,Q18,Q24,Q29,Q46,Q52)</f>
        <v>28347300.030000001</v>
      </c>
      <c r="R12" s="12"/>
      <c r="S12" s="18" t="s">
        <v>105</v>
      </c>
      <c r="V12" s="5"/>
      <c r="W12" s="5"/>
    </row>
    <row r="13" spans="1:23" s="3" customFormat="1" ht="18" customHeight="1" x14ac:dyDescent="0.5">
      <c r="A13" s="17" t="s">
        <v>104</v>
      </c>
      <c r="B13" s="17"/>
      <c r="C13" s="17"/>
      <c r="D13" s="73"/>
      <c r="E13" s="21">
        <f>SUM(E14:E17)</f>
        <v>22269743</v>
      </c>
      <c r="F13" s="21">
        <f>SUM(F14:F17)</f>
        <v>7120171</v>
      </c>
      <c r="G13" s="21">
        <f>SUM(G14:G17)</f>
        <v>5624470.2599999998</v>
      </c>
      <c r="H13" s="21">
        <f>SUM(H14:H17)</f>
        <v>456484</v>
      </c>
      <c r="I13" s="21">
        <f>SUM(I14:I17)</f>
        <v>770512</v>
      </c>
      <c r="J13" s="21">
        <f>SUM(J14:J17)</f>
        <v>7196394138.3999996</v>
      </c>
      <c r="K13" s="20" t="s">
        <v>3</v>
      </c>
      <c r="L13" s="21">
        <f>SUM(L14:L17)</f>
        <v>12964379.129999999</v>
      </c>
      <c r="M13" s="21">
        <f>SUM(M14:M17)</f>
        <v>80314646.030000001</v>
      </c>
      <c r="N13" s="21">
        <f>SUM(N14:N17)</f>
        <v>59549699.909999996</v>
      </c>
      <c r="O13" s="21">
        <f>SUM(O14:O17)</f>
        <v>12473305.75</v>
      </c>
      <c r="P13" s="21">
        <f>SUM(P14:P17)</f>
        <v>15631575.9</v>
      </c>
      <c r="Q13" s="21">
        <f>SUM(Q14:Q17)</f>
        <v>80000</v>
      </c>
      <c r="R13" s="78" t="s">
        <v>103</v>
      </c>
      <c r="S13" s="77"/>
      <c r="T13" s="5"/>
      <c r="U13" s="76"/>
      <c r="V13" s="5"/>
      <c r="W13" s="5"/>
    </row>
    <row r="14" spans="1:23" s="3" customFormat="1" ht="18" customHeight="1" x14ac:dyDescent="0.5">
      <c r="B14" s="13" t="s">
        <v>102</v>
      </c>
      <c r="C14" s="71"/>
      <c r="D14" s="75"/>
      <c r="E14" s="15">
        <v>4432998</v>
      </c>
      <c r="F14" s="15">
        <v>6386605</v>
      </c>
      <c r="G14" s="15">
        <v>4394262.8499999996</v>
      </c>
      <c r="H14" s="15">
        <v>75754</v>
      </c>
      <c r="I14" s="15">
        <v>575651</v>
      </c>
      <c r="J14" s="15">
        <v>7154400104</v>
      </c>
      <c r="K14" s="14" t="s">
        <v>3</v>
      </c>
      <c r="L14" s="15">
        <v>5838796</v>
      </c>
      <c r="M14" s="15">
        <v>42107116.030000001</v>
      </c>
      <c r="N14" s="15">
        <v>37953393.700000003</v>
      </c>
      <c r="O14" s="15">
        <v>1740540</v>
      </c>
      <c r="P14" s="15">
        <v>11214165.9</v>
      </c>
      <c r="Q14" s="15">
        <v>80000</v>
      </c>
      <c r="S14" s="24" t="s">
        <v>101</v>
      </c>
      <c r="V14" s="5"/>
      <c r="W14" s="5"/>
    </row>
    <row r="15" spans="1:23" s="3" customFormat="1" ht="18" customHeight="1" x14ac:dyDescent="0.5">
      <c r="B15" s="13" t="s">
        <v>100</v>
      </c>
      <c r="C15" s="71"/>
      <c r="D15" s="75"/>
      <c r="E15" s="15">
        <v>13009945</v>
      </c>
      <c r="F15" s="15">
        <v>386233</v>
      </c>
      <c r="G15" s="15">
        <v>351672.36</v>
      </c>
      <c r="H15" s="15">
        <v>380730</v>
      </c>
      <c r="I15" s="15">
        <v>40740</v>
      </c>
      <c r="J15" s="15">
        <v>14741213</v>
      </c>
      <c r="K15" s="14" t="s">
        <v>3</v>
      </c>
      <c r="L15" s="15">
        <v>2743572</v>
      </c>
      <c r="M15" s="15">
        <v>14663478</v>
      </c>
      <c r="N15" s="15">
        <v>7976397.1799999997</v>
      </c>
      <c r="O15" s="15">
        <v>948199</v>
      </c>
      <c r="P15" s="15">
        <v>1107410</v>
      </c>
      <c r="Q15" s="14" t="s">
        <v>3</v>
      </c>
      <c r="S15" s="24" t="s">
        <v>99</v>
      </c>
      <c r="V15" s="5"/>
      <c r="W15" s="5"/>
    </row>
    <row r="16" spans="1:23" s="3" customFormat="1" ht="18" customHeight="1" x14ac:dyDescent="0.5">
      <c r="B16" s="13" t="s">
        <v>98</v>
      </c>
      <c r="C16" s="71"/>
      <c r="D16" s="75"/>
      <c r="E16" s="15">
        <v>161327</v>
      </c>
      <c r="F16" s="15">
        <v>129478</v>
      </c>
      <c r="G16" s="15">
        <v>484917.88</v>
      </c>
      <c r="H16" s="67" t="s">
        <v>3</v>
      </c>
      <c r="I16" s="15">
        <v>79639</v>
      </c>
      <c r="J16" s="15">
        <v>9693050</v>
      </c>
      <c r="K16" s="67" t="s">
        <v>3</v>
      </c>
      <c r="L16" s="15">
        <v>1852982</v>
      </c>
      <c r="M16" s="15">
        <v>11218350</v>
      </c>
      <c r="N16" s="15">
        <v>7522064.7300000004</v>
      </c>
      <c r="O16" s="15">
        <v>4619800</v>
      </c>
      <c r="P16" s="15">
        <v>1779000</v>
      </c>
      <c r="Q16" s="67" t="s">
        <v>3</v>
      </c>
      <c r="S16" s="24" t="s">
        <v>97</v>
      </c>
      <c r="V16" s="5"/>
      <c r="W16" s="5"/>
    </row>
    <row r="17" spans="1:23" s="3" customFormat="1" ht="18" customHeight="1" x14ac:dyDescent="0.5">
      <c r="B17" s="13" t="s">
        <v>96</v>
      </c>
      <c r="C17" s="71"/>
      <c r="D17" s="75"/>
      <c r="E17" s="15">
        <v>4665473</v>
      </c>
      <c r="F17" s="15">
        <v>217855</v>
      </c>
      <c r="G17" s="15">
        <v>393617.17</v>
      </c>
      <c r="H17" s="14" t="s">
        <v>3</v>
      </c>
      <c r="I17" s="15">
        <v>74482</v>
      </c>
      <c r="J17" s="15">
        <v>17559771.399999999</v>
      </c>
      <c r="K17" s="14" t="s">
        <v>3</v>
      </c>
      <c r="L17" s="15">
        <v>2529029.13</v>
      </c>
      <c r="M17" s="15">
        <v>12325702</v>
      </c>
      <c r="N17" s="15">
        <v>6097844.2999999998</v>
      </c>
      <c r="O17" s="15">
        <v>5164766.75</v>
      </c>
      <c r="P17" s="15">
        <v>1531000</v>
      </c>
      <c r="Q17" s="14" t="s">
        <v>3</v>
      </c>
      <c r="S17" s="24" t="s">
        <v>95</v>
      </c>
      <c r="V17" s="5"/>
      <c r="W17" s="5"/>
    </row>
    <row r="18" spans="1:23" s="3" customFormat="1" ht="18" customHeight="1" x14ac:dyDescent="0.5">
      <c r="A18" s="17" t="s">
        <v>94</v>
      </c>
      <c r="B18" s="17"/>
      <c r="C18" s="17"/>
      <c r="D18" s="22"/>
      <c r="E18" s="21">
        <f>SUM(E19:E23)</f>
        <v>26334803</v>
      </c>
      <c r="F18" s="21">
        <f>SUM(F19:F23)</f>
        <v>3954220</v>
      </c>
      <c r="G18" s="21">
        <f>SUM(G19:G23)</f>
        <v>2603759.98</v>
      </c>
      <c r="H18" s="21">
        <f>SUM(H19:H23)</f>
        <v>23891768.68</v>
      </c>
      <c r="I18" s="21">
        <f>SUM(I19:I23)</f>
        <v>1516667</v>
      </c>
      <c r="J18" s="21">
        <f>SUM(J19:J23)</f>
        <v>100929746</v>
      </c>
      <c r="K18" s="21">
        <f>SUM(K19:K23)</f>
        <v>134312640.59</v>
      </c>
      <c r="L18" s="21">
        <f>SUM(L19:L23)</f>
        <v>12205462.77</v>
      </c>
      <c r="M18" s="21">
        <f>SUM(M19:M23)</f>
        <v>85872498.390000001</v>
      </c>
      <c r="N18" s="21">
        <f>SUM(N19:N23)</f>
        <v>66978700.689999998</v>
      </c>
      <c r="O18" s="21">
        <f>SUM(O19:O23)</f>
        <v>46429909.829999998</v>
      </c>
      <c r="P18" s="21">
        <f>SUM(P19:P23)</f>
        <v>23890792.43</v>
      </c>
      <c r="Q18" s="21">
        <f>SUM(Q19:Q23)</f>
        <v>22051814.949999999</v>
      </c>
      <c r="R18" s="19" t="s">
        <v>93</v>
      </c>
      <c r="S18" s="18"/>
    </row>
    <row r="19" spans="1:23" s="3" customFormat="1" ht="18" customHeight="1" x14ac:dyDescent="0.5">
      <c r="B19" s="13" t="s">
        <v>92</v>
      </c>
      <c r="C19" s="13"/>
      <c r="D19" s="22"/>
      <c r="E19" s="15">
        <v>555076</v>
      </c>
      <c r="F19" s="15">
        <v>291495</v>
      </c>
      <c r="G19" s="15">
        <v>838774.78</v>
      </c>
      <c r="H19" s="15">
        <v>902357</v>
      </c>
      <c r="I19" s="15">
        <v>337173</v>
      </c>
      <c r="J19" s="15">
        <v>16133671</v>
      </c>
      <c r="K19" s="15">
        <v>23747032</v>
      </c>
      <c r="L19" s="15">
        <v>4476032.8099999996</v>
      </c>
      <c r="M19" s="15">
        <v>15605001</v>
      </c>
      <c r="N19" s="15">
        <v>12577821.6</v>
      </c>
      <c r="O19" s="15">
        <v>4765648</v>
      </c>
      <c r="P19" s="15">
        <v>2745061.41</v>
      </c>
      <c r="Q19" s="67" t="s">
        <v>3</v>
      </c>
      <c r="S19" s="24" t="s">
        <v>91</v>
      </c>
    </row>
    <row r="20" spans="1:23" s="3" customFormat="1" ht="18" customHeight="1" x14ac:dyDescent="0.5">
      <c r="B20" s="13" t="s">
        <v>90</v>
      </c>
      <c r="C20" s="13"/>
      <c r="D20" s="22"/>
      <c r="E20" s="15">
        <v>3193119</v>
      </c>
      <c r="F20" s="15">
        <v>2773821</v>
      </c>
      <c r="G20" s="15">
        <v>849056.16</v>
      </c>
      <c r="H20" s="14" t="s">
        <v>3</v>
      </c>
      <c r="I20" s="15">
        <v>270185</v>
      </c>
      <c r="J20" s="15">
        <v>32256578</v>
      </c>
      <c r="K20" s="15">
        <v>69427662.180000007</v>
      </c>
      <c r="L20" s="15">
        <v>4162716.29</v>
      </c>
      <c r="M20" s="15">
        <v>28137778</v>
      </c>
      <c r="N20" s="15">
        <v>29646692.309999999</v>
      </c>
      <c r="O20" s="15">
        <v>23092450.609999999</v>
      </c>
      <c r="P20" s="15">
        <v>10123230.18</v>
      </c>
      <c r="Q20" s="15">
        <v>30000</v>
      </c>
      <c r="S20" s="24" t="s">
        <v>89</v>
      </c>
    </row>
    <row r="21" spans="1:23" s="3" customFormat="1" ht="18" customHeight="1" x14ac:dyDescent="0.5">
      <c r="B21" s="13" t="s">
        <v>88</v>
      </c>
      <c r="C21" s="13"/>
      <c r="D21" s="22"/>
      <c r="E21" s="15">
        <v>20919767</v>
      </c>
      <c r="F21" s="15">
        <v>166293</v>
      </c>
      <c r="G21" s="15">
        <v>75265.179999999993</v>
      </c>
      <c r="H21" s="15">
        <v>271790</v>
      </c>
      <c r="I21" s="15">
        <v>465300</v>
      </c>
      <c r="J21" s="15">
        <v>11911505</v>
      </c>
      <c r="K21" s="15">
        <v>555337.31000000006</v>
      </c>
      <c r="L21" s="15">
        <v>1327602.67</v>
      </c>
      <c r="M21" s="15">
        <v>13923305</v>
      </c>
      <c r="N21" s="15">
        <v>7517058.7699999996</v>
      </c>
      <c r="O21" s="15">
        <v>3432984</v>
      </c>
      <c r="P21" s="15">
        <v>3090743.94</v>
      </c>
      <c r="Q21" s="67" t="s">
        <v>3</v>
      </c>
      <c r="S21" s="24" t="s">
        <v>87</v>
      </c>
    </row>
    <row r="22" spans="1:23" s="3" customFormat="1" ht="18" customHeight="1" x14ac:dyDescent="0.5">
      <c r="B22" s="13" t="s">
        <v>86</v>
      </c>
      <c r="C22" s="13"/>
      <c r="D22" s="22"/>
      <c r="E22" s="15">
        <v>1396394</v>
      </c>
      <c r="F22" s="15">
        <v>546986</v>
      </c>
      <c r="G22" s="15">
        <v>727623.42</v>
      </c>
      <c r="H22" s="15">
        <v>22710011.68</v>
      </c>
      <c r="I22" s="15">
        <v>205815</v>
      </c>
      <c r="J22" s="15">
        <v>16530477</v>
      </c>
      <c r="K22" s="15">
        <v>22021817.949999999</v>
      </c>
      <c r="L22" s="15">
        <v>1010890</v>
      </c>
      <c r="M22" s="15">
        <v>14498268</v>
      </c>
      <c r="N22" s="15">
        <v>10039684.529999999</v>
      </c>
      <c r="O22" s="15">
        <v>10441000</v>
      </c>
      <c r="P22" s="15">
        <v>3685397</v>
      </c>
      <c r="Q22" s="15">
        <v>22021814.949999999</v>
      </c>
      <c r="S22" s="24" t="s">
        <v>85</v>
      </c>
    </row>
    <row r="23" spans="1:23" s="3" customFormat="1" ht="18" customHeight="1" x14ac:dyDescent="0.5">
      <c r="B23" s="13" t="s">
        <v>84</v>
      </c>
      <c r="C23" s="13"/>
      <c r="D23" s="16"/>
      <c r="E23" s="15">
        <v>270447</v>
      </c>
      <c r="F23" s="15">
        <v>175625</v>
      </c>
      <c r="G23" s="15">
        <v>113040.44</v>
      </c>
      <c r="H23" s="15">
        <v>7610</v>
      </c>
      <c r="I23" s="15">
        <v>238194</v>
      </c>
      <c r="J23" s="15">
        <v>24097515</v>
      </c>
      <c r="K23" s="15">
        <v>18560791.149999999</v>
      </c>
      <c r="L23" s="15">
        <v>1228221</v>
      </c>
      <c r="M23" s="15">
        <v>13708146.390000001</v>
      </c>
      <c r="N23" s="15">
        <v>7197443.4800000004</v>
      </c>
      <c r="O23" s="15">
        <v>4697827.22</v>
      </c>
      <c r="P23" s="15">
        <v>4246359.9000000004</v>
      </c>
      <c r="Q23" s="67" t="s">
        <v>3</v>
      </c>
      <c r="S23" s="24" t="s">
        <v>83</v>
      </c>
    </row>
    <row r="24" spans="1:23" s="3" customFormat="1" ht="18" customHeight="1" x14ac:dyDescent="0.5">
      <c r="A24" s="17" t="s">
        <v>82</v>
      </c>
      <c r="B24" s="17"/>
      <c r="C24" s="17"/>
      <c r="D24" s="73"/>
      <c r="E24" s="21">
        <f>SUM(E25:E28)</f>
        <v>15910313</v>
      </c>
      <c r="F24" s="21">
        <f>SUM(F25:F28)</f>
        <v>801080</v>
      </c>
      <c r="G24" s="21">
        <f>SUM(G25:G28)</f>
        <v>773142.56</v>
      </c>
      <c r="H24" s="21">
        <f>SUM(H25:H28)</f>
        <v>710618</v>
      </c>
      <c r="I24" s="21">
        <f>SUM(I25:I28)</f>
        <v>230912</v>
      </c>
      <c r="J24" s="21">
        <f>SUM(J25:J28)</f>
        <v>69686729.689999998</v>
      </c>
      <c r="K24" s="21">
        <f>SUM(K25:K28)</f>
        <v>29347444.25</v>
      </c>
      <c r="L24" s="21">
        <f>SUM(L25:L28)</f>
        <v>20694676.98</v>
      </c>
      <c r="M24" s="21">
        <f>SUM(M25:M28)</f>
        <v>36127857</v>
      </c>
      <c r="N24" s="21">
        <f>SUM(N25:N28)</f>
        <v>25589513.329999998</v>
      </c>
      <c r="O24" s="21">
        <f>SUM(O25:O28)</f>
        <v>4835032</v>
      </c>
      <c r="P24" s="21">
        <f>SUM(P25:P28)</f>
        <v>12049022</v>
      </c>
      <c r="Q24" s="74" t="s">
        <v>3</v>
      </c>
      <c r="R24" s="19" t="s">
        <v>81</v>
      </c>
      <c r="S24" s="71"/>
    </row>
    <row r="25" spans="1:23" s="3" customFormat="1" ht="18" customHeight="1" x14ac:dyDescent="0.5">
      <c r="B25" s="13" t="s">
        <v>80</v>
      </c>
      <c r="C25" s="17"/>
      <c r="D25" s="73"/>
      <c r="E25" s="15">
        <v>129829</v>
      </c>
      <c r="F25" s="72">
        <v>96543</v>
      </c>
      <c r="G25" s="15">
        <v>229895.56</v>
      </c>
      <c r="H25" s="15">
        <v>710618</v>
      </c>
      <c r="I25" s="15">
        <v>148930</v>
      </c>
      <c r="J25" s="15">
        <v>7955202</v>
      </c>
      <c r="K25" s="15">
        <v>29347444.25</v>
      </c>
      <c r="L25" s="15">
        <v>771219</v>
      </c>
      <c r="M25" s="15">
        <v>10744220</v>
      </c>
      <c r="N25" s="15">
        <v>12718570.609999999</v>
      </c>
      <c r="O25" s="15">
        <v>4290332</v>
      </c>
      <c r="P25" s="15">
        <v>8102979</v>
      </c>
      <c r="Q25" s="67" t="s">
        <v>3</v>
      </c>
      <c r="S25" s="24" t="s">
        <v>79</v>
      </c>
    </row>
    <row r="26" spans="1:23" s="3" customFormat="1" ht="18" customHeight="1" x14ac:dyDescent="0.5">
      <c r="B26" s="13" t="s">
        <v>78</v>
      </c>
      <c r="C26" s="13"/>
      <c r="D26" s="16"/>
      <c r="E26" s="15">
        <v>7382029</v>
      </c>
      <c r="F26" s="15">
        <v>443745</v>
      </c>
      <c r="G26" s="15">
        <v>399103</v>
      </c>
      <c r="H26" s="14" t="s">
        <v>3</v>
      </c>
      <c r="I26" s="15">
        <v>34292</v>
      </c>
      <c r="J26" s="15">
        <v>26741122.82</v>
      </c>
      <c r="K26" s="14" t="s">
        <v>3</v>
      </c>
      <c r="L26" s="15">
        <v>11886462.18</v>
      </c>
      <c r="M26" s="15">
        <v>13043420</v>
      </c>
      <c r="N26" s="15">
        <v>7414267.8799999999</v>
      </c>
      <c r="O26" s="15">
        <v>337700</v>
      </c>
      <c r="P26" s="15">
        <v>1774043</v>
      </c>
      <c r="Q26" s="67" t="s">
        <v>3</v>
      </c>
      <c r="S26" s="24" t="s">
        <v>77</v>
      </c>
    </row>
    <row r="27" spans="1:23" s="3" customFormat="1" ht="18" customHeight="1" x14ac:dyDescent="0.5">
      <c r="B27" s="13" t="s">
        <v>76</v>
      </c>
      <c r="C27" s="13"/>
      <c r="D27" s="71"/>
      <c r="E27" s="15">
        <v>5650666</v>
      </c>
      <c r="F27" s="15">
        <v>231089</v>
      </c>
      <c r="G27" s="15">
        <v>117575</v>
      </c>
      <c r="H27" s="14" t="s">
        <v>3</v>
      </c>
      <c r="I27" s="15">
        <v>47210</v>
      </c>
      <c r="J27" s="15">
        <v>24325715</v>
      </c>
      <c r="K27" s="14" t="s">
        <v>3</v>
      </c>
      <c r="L27" s="15">
        <v>5761081.7999999998</v>
      </c>
      <c r="M27" s="15">
        <v>8400721</v>
      </c>
      <c r="N27" s="15">
        <v>3734578.75</v>
      </c>
      <c r="O27" s="15">
        <v>36700</v>
      </c>
      <c r="P27" s="15">
        <v>1747000</v>
      </c>
      <c r="Q27" s="14" t="s">
        <v>3</v>
      </c>
      <c r="S27" s="23" t="s">
        <v>75</v>
      </c>
    </row>
    <row r="28" spans="1:23" s="3" customFormat="1" ht="18" customHeight="1" x14ac:dyDescent="0.5">
      <c r="B28" s="68" t="s">
        <v>74</v>
      </c>
      <c r="C28" s="70"/>
      <c r="D28" s="19"/>
      <c r="E28" s="15">
        <v>2747789</v>
      </c>
      <c r="F28" s="15">
        <v>29703</v>
      </c>
      <c r="G28" s="15">
        <v>26569</v>
      </c>
      <c r="H28" s="14" t="s">
        <v>3</v>
      </c>
      <c r="I28" s="15">
        <v>480</v>
      </c>
      <c r="J28" s="15">
        <v>10664689.869999999</v>
      </c>
      <c r="K28" s="14" t="s">
        <v>3</v>
      </c>
      <c r="L28" s="15">
        <v>2275914</v>
      </c>
      <c r="M28" s="15">
        <v>3939496</v>
      </c>
      <c r="N28" s="15">
        <v>1722096.09</v>
      </c>
      <c r="O28" s="15">
        <v>170300</v>
      </c>
      <c r="P28" s="15">
        <v>425000</v>
      </c>
      <c r="Q28" s="14" t="s">
        <v>3</v>
      </c>
      <c r="S28" s="23" t="s">
        <v>73</v>
      </c>
    </row>
    <row r="29" spans="1:23" ht="18" customHeight="1" x14ac:dyDescent="0.5">
      <c r="A29" s="17" t="s">
        <v>72</v>
      </c>
      <c r="B29" s="17"/>
      <c r="C29" s="17"/>
      <c r="D29" s="22"/>
      <c r="E29" s="21">
        <f>SUM(E30:E34)</f>
        <v>53960863.989999995</v>
      </c>
      <c r="F29" s="21">
        <f>SUM(F30:F34)</f>
        <v>1770923.6</v>
      </c>
      <c r="G29" s="21">
        <f>SUM(G30:G34)</f>
        <v>5003695.6199999992</v>
      </c>
      <c r="H29" s="21">
        <f>SUM(H30:H34)</f>
        <v>461805</v>
      </c>
      <c r="I29" s="21">
        <f>SUM(I30:I34)</f>
        <v>905393.99</v>
      </c>
      <c r="J29" s="21">
        <f>SUM(J30:J34)</f>
        <v>85881849</v>
      </c>
      <c r="K29" s="21">
        <f>SUM(K30:K34)</f>
        <v>17627383</v>
      </c>
      <c r="L29" s="21">
        <f>SUM(L30:L34)</f>
        <v>15183049.489999998</v>
      </c>
      <c r="M29" s="21">
        <f>SUM(M30:M34)</f>
        <v>83178706</v>
      </c>
      <c r="N29" s="21">
        <f>SUM(N30:N34)</f>
        <v>46152546</v>
      </c>
      <c r="O29" s="21">
        <f>SUM(O30:O34)</f>
        <v>20106467.620000001</v>
      </c>
      <c r="P29" s="21">
        <f>SUM(P30:P34)</f>
        <v>12155615.98</v>
      </c>
      <c r="Q29" s="21">
        <f>SUM(Q30:Q34)</f>
        <v>117300</v>
      </c>
      <c r="R29" s="19" t="s">
        <v>71</v>
      </c>
      <c r="S29" s="18"/>
      <c r="T29" s="12"/>
      <c r="U29" s="12"/>
    </row>
    <row r="30" spans="1:23" ht="18" customHeight="1" x14ac:dyDescent="0.5">
      <c r="B30" s="13" t="s">
        <v>70</v>
      </c>
      <c r="C30" s="13"/>
      <c r="D30" s="22"/>
      <c r="E30" s="15">
        <v>19438773.960000001</v>
      </c>
      <c r="F30" s="15">
        <v>176259</v>
      </c>
      <c r="G30" s="15">
        <v>342097.32</v>
      </c>
      <c r="H30" s="15">
        <v>461805</v>
      </c>
      <c r="I30" s="15">
        <v>32397</v>
      </c>
      <c r="J30" s="15">
        <v>13339789</v>
      </c>
      <c r="K30" s="14" t="s">
        <v>3</v>
      </c>
      <c r="L30" s="15">
        <v>4519706.68</v>
      </c>
      <c r="M30" s="15">
        <v>25264053</v>
      </c>
      <c r="N30" s="15">
        <v>5425795</v>
      </c>
      <c r="O30" s="15">
        <v>2511165.62</v>
      </c>
      <c r="P30" s="15">
        <v>535099.98</v>
      </c>
      <c r="Q30" s="15">
        <v>117300</v>
      </c>
      <c r="S30" s="24" t="s">
        <v>69</v>
      </c>
      <c r="T30" s="12"/>
      <c r="U30" s="12"/>
    </row>
    <row r="31" spans="1:23" ht="18" customHeight="1" x14ac:dyDescent="0.5">
      <c r="B31" s="13" t="s">
        <v>68</v>
      </c>
      <c r="C31" s="13"/>
      <c r="D31" s="22"/>
      <c r="E31" s="15">
        <v>8946146.1199999992</v>
      </c>
      <c r="F31" s="15">
        <v>568249.4</v>
      </c>
      <c r="G31" s="15">
        <v>2035984.88</v>
      </c>
      <c r="H31" s="14" t="s">
        <v>3</v>
      </c>
      <c r="I31" s="15">
        <v>343936</v>
      </c>
      <c r="J31" s="15">
        <v>10830755</v>
      </c>
      <c r="K31" s="14" t="s">
        <v>3</v>
      </c>
      <c r="L31" s="15">
        <v>3669433.29</v>
      </c>
      <c r="M31" s="15">
        <v>16588077</v>
      </c>
      <c r="N31" s="15">
        <v>10045937</v>
      </c>
      <c r="O31" s="15">
        <v>3741900</v>
      </c>
      <c r="P31" s="15">
        <v>1945500</v>
      </c>
      <c r="Q31" s="14" t="s">
        <v>3</v>
      </c>
      <c r="S31" s="24" t="s">
        <v>67</v>
      </c>
      <c r="T31" s="12"/>
      <c r="U31" s="12"/>
    </row>
    <row r="32" spans="1:23" ht="18" customHeight="1" x14ac:dyDescent="0.5">
      <c r="B32" s="13" t="s">
        <v>66</v>
      </c>
      <c r="C32" s="13"/>
      <c r="D32" s="22"/>
      <c r="E32" s="15">
        <v>16436255.24</v>
      </c>
      <c r="F32" s="15">
        <v>225443.8</v>
      </c>
      <c r="G32" s="15">
        <v>437941.54</v>
      </c>
      <c r="H32" s="14" t="s">
        <v>3</v>
      </c>
      <c r="I32" s="15">
        <v>83394.990000000005</v>
      </c>
      <c r="J32" s="15">
        <v>39541614</v>
      </c>
      <c r="K32" s="14" t="s">
        <v>3</v>
      </c>
      <c r="L32" s="15">
        <v>2140441.23</v>
      </c>
      <c r="M32" s="15">
        <v>14824960</v>
      </c>
      <c r="N32" s="15">
        <v>12094278</v>
      </c>
      <c r="O32" s="15">
        <v>6262070</v>
      </c>
      <c r="P32" s="15">
        <v>4535000</v>
      </c>
      <c r="Q32" s="14" t="s">
        <v>3</v>
      </c>
      <c r="S32" s="69" t="s">
        <v>65</v>
      </c>
      <c r="T32" s="12"/>
      <c r="U32" s="12"/>
    </row>
    <row r="33" spans="1:21" ht="18" customHeight="1" x14ac:dyDescent="0.5">
      <c r="B33" s="13" t="s">
        <v>64</v>
      </c>
      <c r="C33" s="13"/>
      <c r="D33" s="22"/>
      <c r="E33" s="15">
        <v>8946146.1199999992</v>
      </c>
      <c r="F33" s="15">
        <v>568249.4</v>
      </c>
      <c r="G33" s="15">
        <v>2035984.88</v>
      </c>
      <c r="H33" s="14" t="s">
        <v>3</v>
      </c>
      <c r="I33" s="15">
        <v>343936</v>
      </c>
      <c r="J33" s="15">
        <v>10830755</v>
      </c>
      <c r="K33" s="14" t="s">
        <v>3</v>
      </c>
      <c r="L33" s="15">
        <v>3669433.29</v>
      </c>
      <c r="M33" s="15">
        <v>16588077</v>
      </c>
      <c r="N33" s="15">
        <v>10045937</v>
      </c>
      <c r="O33" s="15">
        <v>3741900</v>
      </c>
      <c r="P33" s="15">
        <v>1945500</v>
      </c>
      <c r="Q33" s="14" t="s">
        <v>3</v>
      </c>
      <c r="S33" s="24" t="s">
        <v>63</v>
      </c>
      <c r="T33" s="12"/>
      <c r="U33" s="12"/>
    </row>
    <row r="34" spans="1:21" ht="18" customHeight="1" x14ac:dyDescent="0.5">
      <c r="B34" s="68" t="s">
        <v>62</v>
      </c>
      <c r="C34" s="68"/>
      <c r="D34" s="22"/>
      <c r="E34" s="15">
        <v>193542.55</v>
      </c>
      <c r="F34" s="15">
        <v>232722</v>
      </c>
      <c r="G34" s="15">
        <v>151687</v>
      </c>
      <c r="H34" s="67" t="s">
        <v>3</v>
      </c>
      <c r="I34" s="15">
        <v>101730</v>
      </c>
      <c r="J34" s="15">
        <v>11338936</v>
      </c>
      <c r="K34" s="15">
        <v>17627383</v>
      </c>
      <c r="L34" s="15">
        <v>1184035</v>
      </c>
      <c r="M34" s="15">
        <v>9913539</v>
      </c>
      <c r="N34" s="15">
        <v>8540599</v>
      </c>
      <c r="O34" s="15">
        <v>3849432</v>
      </c>
      <c r="P34" s="15">
        <v>3194516</v>
      </c>
      <c r="Q34" s="67" t="s">
        <v>3</v>
      </c>
      <c r="S34" s="23" t="s">
        <v>61</v>
      </c>
      <c r="T34" s="12"/>
      <c r="U34" s="12"/>
    </row>
    <row r="35" spans="1:21" ht="18" customHeight="1" x14ac:dyDescent="0.5">
      <c r="A35" s="64"/>
      <c r="B35" s="66" t="s">
        <v>60</v>
      </c>
      <c r="C35" s="63">
        <v>19.2</v>
      </c>
      <c r="D35" s="66" t="s">
        <v>59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4"/>
      <c r="S35" s="64"/>
      <c r="T35" s="64"/>
      <c r="U35" s="64"/>
    </row>
    <row r="36" spans="1:21" ht="18" customHeight="1" x14ac:dyDescent="0.5">
      <c r="A36" s="59"/>
      <c r="B36" s="64" t="s">
        <v>58</v>
      </c>
      <c r="C36" s="63">
        <v>19.2</v>
      </c>
      <c r="D36" s="62" t="s">
        <v>57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59"/>
      <c r="S36" s="59"/>
      <c r="T36" s="59"/>
      <c r="U36" s="59"/>
    </row>
    <row r="37" spans="1:21" ht="18" customHeight="1" x14ac:dyDescent="0.5">
      <c r="A37" s="59"/>
      <c r="B37" s="64"/>
      <c r="C37" s="63"/>
      <c r="D37" s="62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59"/>
      <c r="S37" s="60" t="s">
        <v>56</v>
      </c>
      <c r="T37" s="59"/>
      <c r="U37" s="59"/>
    </row>
    <row r="38" spans="1:21" ht="18" customHeight="1" x14ac:dyDescent="0.5">
      <c r="A38" s="58" t="s">
        <v>55</v>
      </c>
      <c r="B38" s="58"/>
      <c r="C38" s="58"/>
      <c r="D38" s="57"/>
      <c r="E38" s="56" t="s">
        <v>54</v>
      </c>
      <c r="F38" s="55"/>
      <c r="G38" s="55"/>
      <c r="H38" s="55"/>
      <c r="I38" s="55"/>
      <c r="J38" s="55"/>
      <c r="K38" s="54"/>
      <c r="L38" s="53" t="s">
        <v>42</v>
      </c>
      <c r="M38" s="52"/>
      <c r="N38" s="52"/>
      <c r="O38" s="52"/>
      <c r="P38" s="52"/>
      <c r="Q38" s="52"/>
      <c r="R38" s="51" t="s">
        <v>53</v>
      </c>
      <c r="S38" s="50"/>
      <c r="T38" s="3"/>
      <c r="U38" s="3"/>
    </row>
    <row r="39" spans="1:21" ht="18" customHeight="1" x14ac:dyDescent="0.5">
      <c r="A39" s="42"/>
      <c r="B39" s="42"/>
      <c r="C39" s="42"/>
      <c r="D39" s="41"/>
      <c r="E39" s="49" t="s">
        <v>52</v>
      </c>
      <c r="F39" s="48"/>
      <c r="G39" s="48"/>
      <c r="H39" s="48"/>
      <c r="I39" s="48"/>
      <c r="J39" s="48"/>
      <c r="K39" s="47"/>
      <c r="L39" s="46" t="s">
        <v>51</v>
      </c>
      <c r="M39" s="45"/>
      <c r="N39" s="45"/>
      <c r="O39" s="45"/>
      <c r="P39" s="45"/>
      <c r="Q39" s="45"/>
      <c r="R39" s="37"/>
      <c r="S39" s="36"/>
      <c r="T39" s="3"/>
      <c r="U39" s="3"/>
    </row>
    <row r="40" spans="1:21" ht="18" customHeight="1" x14ac:dyDescent="0.5">
      <c r="A40" s="42"/>
      <c r="B40" s="42"/>
      <c r="C40" s="42"/>
      <c r="D40" s="41"/>
      <c r="E40" s="39"/>
      <c r="F40" s="39" t="s">
        <v>50</v>
      </c>
      <c r="G40" s="39"/>
      <c r="H40" s="39"/>
      <c r="I40" s="39"/>
      <c r="J40" s="4"/>
      <c r="K40" s="44"/>
      <c r="L40" s="38"/>
      <c r="M40" s="38"/>
      <c r="N40" s="38"/>
      <c r="O40" s="38"/>
      <c r="P40" s="38"/>
      <c r="Q40" s="38"/>
      <c r="R40" s="37"/>
      <c r="S40" s="36"/>
      <c r="T40" s="3"/>
      <c r="U40" s="3"/>
    </row>
    <row r="41" spans="1:21" ht="18" customHeight="1" x14ac:dyDescent="0.5">
      <c r="A41" s="42"/>
      <c r="B41" s="42"/>
      <c r="C41" s="42"/>
      <c r="D41" s="41"/>
      <c r="E41" s="39" t="s">
        <v>49</v>
      </c>
      <c r="F41" s="39" t="s">
        <v>48</v>
      </c>
      <c r="G41" s="39"/>
      <c r="H41" s="39" t="s">
        <v>47</v>
      </c>
      <c r="I41" s="39"/>
      <c r="J41" s="38"/>
      <c r="K41" s="39"/>
      <c r="L41" s="38"/>
      <c r="M41" s="38"/>
      <c r="N41" s="38"/>
      <c r="O41" s="38"/>
      <c r="P41" s="38"/>
      <c r="Q41" s="38"/>
      <c r="R41" s="37"/>
      <c r="S41" s="36"/>
      <c r="T41" s="3"/>
      <c r="U41" s="3"/>
    </row>
    <row r="42" spans="1:21" ht="18" customHeight="1" x14ac:dyDescent="0.5">
      <c r="A42" s="42"/>
      <c r="B42" s="42"/>
      <c r="C42" s="42"/>
      <c r="D42" s="41"/>
      <c r="E42" s="26" t="s">
        <v>46</v>
      </c>
      <c r="F42" s="39" t="s">
        <v>45</v>
      </c>
      <c r="G42" s="39"/>
      <c r="H42" s="43" t="s">
        <v>44</v>
      </c>
      <c r="I42" s="39"/>
      <c r="J42" s="38"/>
      <c r="K42" s="39"/>
      <c r="L42" s="38" t="s">
        <v>43</v>
      </c>
      <c r="M42" s="38"/>
      <c r="N42" s="38"/>
      <c r="O42" s="38"/>
      <c r="P42" s="38"/>
      <c r="Q42" s="38" t="s">
        <v>42</v>
      </c>
      <c r="R42" s="37"/>
      <c r="S42" s="36"/>
      <c r="T42" s="3"/>
      <c r="U42" s="3"/>
    </row>
    <row r="43" spans="1:21" ht="18" customHeight="1" x14ac:dyDescent="0.5">
      <c r="A43" s="42"/>
      <c r="B43" s="42"/>
      <c r="C43" s="42"/>
      <c r="D43" s="41"/>
      <c r="E43" s="26" t="s">
        <v>29</v>
      </c>
      <c r="F43" s="40" t="s">
        <v>41</v>
      </c>
      <c r="G43" s="39" t="s">
        <v>40</v>
      </c>
      <c r="H43" s="40" t="s">
        <v>39</v>
      </c>
      <c r="I43" s="39" t="s">
        <v>38</v>
      </c>
      <c r="J43" s="38" t="s">
        <v>37</v>
      </c>
      <c r="K43" s="39" t="s">
        <v>36</v>
      </c>
      <c r="L43" s="27" t="s">
        <v>35</v>
      </c>
      <c r="M43" s="38" t="s">
        <v>34</v>
      </c>
      <c r="N43" s="38" t="s">
        <v>33</v>
      </c>
      <c r="O43" s="38" t="s">
        <v>32</v>
      </c>
      <c r="P43" s="38" t="s">
        <v>31</v>
      </c>
      <c r="Q43" s="38" t="s">
        <v>30</v>
      </c>
      <c r="R43" s="37"/>
      <c r="S43" s="36"/>
      <c r="T43" s="3"/>
      <c r="U43" s="3"/>
    </row>
    <row r="44" spans="1:21" ht="18" customHeight="1" x14ac:dyDescent="0.5">
      <c r="A44" s="35"/>
      <c r="B44" s="35"/>
      <c r="C44" s="35"/>
      <c r="D44" s="34"/>
      <c r="E44" s="32" t="s">
        <v>29</v>
      </c>
      <c r="F44" s="32" t="s">
        <v>28</v>
      </c>
      <c r="G44" s="32" t="s">
        <v>27</v>
      </c>
      <c r="H44" s="32" t="s">
        <v>26</v>
      </c>
      <c r="I44" s="32" t="s">
        <v>25</v>
      </c>
      <c r="J44" s="33" t="s">
        <v>20</v>
      </c>
      <c r="K44" s="32" t="s">
        <v>19</v>
      </c>
      <c r="L44" s="33" t="s">
        <v>24</v>
      </c>
      <c r="M44" s="33" t="s">
        <v>23</v>
      </c>
      <c r="N44" s="33" t="s">
        <v>22</v>
      </c>
      <c r="O44" s="33" t="s">
        <v>21</v>
      </c>
      <c r="P44" s="33" t="s">
        <v>20</v>
      </c>
      <c r="Q44" s="32" t="s">
        <v>19</v>
      </c>
      <c r="R44" s="31"/>
      <c r="S44" s="30"/>
      <c r="T44" s="3"/>
      <c r="U44" s="3"/>
    </row>
    <row r="45" spans="1:21" ht="6" customHeight="1" x14ac:dyDescent="0.5">
      <c r="A45" s="29"/>
      <c r="B45" s="29"/>
      <c r="C45" s="29"/>
      <c r="D45" s="28"/>
      <c r="E45" s="26"/>
      <c r="F45" s="26"/>
      <c r="G45" s="26"/>
      <c r="H45" s="26"/>
      <c r="I45" s="26"/>
      <c r="J45" s="27"/>
      <c r="K45" s="26"/>
      <c r="L45" s="27"/>
      <c r="M45" s="27"/>
      <c r="N45" s="27"/>
      <c r="O45" s="27"/>
      <c r="P45" s="27"/>
      <c r="Q45" s="26"/>
      <c r="R45" s="25"/>
      <c r="S45" s="25"/>
      <c r="T45" s="3"/>
      <c r="U45" s="3"/>
    </row>
    <row r="46" spans="1:21" ht="18" customHeight="1" x14ac:dyDescent="0.5">
      <c r="A46" s="17" t="s">
        <v>18</v>
      </c>
      <c r="B46" s="17"/>
      <c r="C46" s="17"/>
      <c r="D46" s="22"/>
      <c r="E46" s="21">
        <f>SUM(E47:E51)</f>
        <v>30698972.850000001</v>
      </c>
      <c r="F46" s="21">
        <f>SUM(F47:F51)</f>
        <v>1310164.8999999999</v>
      </c>
      <c r="G46" s="21">
        <f>SUM(G47:G51)</f>
        <v>1530892.55</v>
      </c>
      <c r="H46" s="21">
        <f>SUM(H47:H51)</f>
        <v>2625147</v>
      </c>
      <c r="I46" s="21">
        <f>SUM(I47:I51)</f>
        <v>679626.4</v>
      </c>
      <c r="J46" s="21">
        <f>SUM(J47:J51)</f>
        <v>111616526.7</v>
      </c>
      <c r="K46" s="21">
        <f>SUM(K47:K51)</f>
        <v>20481659</v>
      </c>
      <c r="L46" s="21">
        <f>SUM(L47:L51)</f>
        <v>8593678.5600000005</v>
      </c>
      <c r="M46" s="21">
        <f>SUM(M47:M51)</f>
        <v>49167625.519999996</v>
      </c>
      <c r="N46" s="21">
        <f>SUM(N47:N51)</f>
        <v>35365400</v>
      </c>
      <c r="O46" s="21">
        <f>SUM(O47:O51)</f>
        <v>24010420.439999998</v>
      </c>
      <c r="P46" s="21">
        <f>SUM(P47:P51)</f>
        <v>27523257.289999999</v>
      </c>
      <c r="Q46" s="21">
        <f>SUM(Q47:Q51)</f>
        <v>6098185.0800000001</v>
      </c>
      <c r="R46" s="19" t="s">
        <v>17</v>
      </c>
      <c r="S46" s="18"/>
      <c r="T46" s="12"/>
      <c r="U46" s="12"/>
    </row>
    <row r="47" spans="1:21" ht="18" customHeight="1" x14ac:dyDescent="0.5">
      <c r="B47" s="13" t="s">
        <v>16</v>
      </c>
      <c r="C47" s="13"/>
      <c r="D47" s="22"/>
      <c r="E47" s="15">
        <v>7716336.9400000004</v>
      </c>
      <c r="F47" s="15">
        <v>333262.40000000002</v>
      </c>
      <c r="G47" s="15">
        <v>890620.81</v>
      </c>
      <c r="H47" s="15">
        <v>780140</v>
      </c>
      <c r="I47" s="15">
        <v>281398.40000000002</v>
      </c>
      <c r="J47" s="15">
        <v>27615492</v>
      </c>
      <c r="K47" s="14" t="s">
        <v>3</v>
      </c>
      <c r="L47" s="15">
        <v>1707868.64</v>
      </c>
      <c r="M47" s="15">
        <v>15568427.52</v>
      </c>
      <c r="N47" s="15">
        <v>1040774</v>
      </c>
      <c r="O47" s="15">
        <v>5838980</v>
      </c>
      <c r="P47" s="15">
        <v>3704500</v>
      </c>
      <c r="Q47" s="14" t="s">
        <v>3</v>
      </c>
      <c r="S47" s="24" t="s">
        <v>15</v>
      </c>
      <c r="T47" s="12"/>
      <c r="U47" s="12"/>
    </row>
    <row r="48" spans="1:21" ht="18" customHeight="1" x14ac:dyDescent="0.5">
      <c r="B48" s="13" t="s">
        <v>14</v>
      </c>
      <c r="C48" s="13"/>
      <c r="D48" s="22"/>
      <c r="E48" s="15">
        <v>481398.49</v>
      </c>
      <c r="F48" s="15">
        <v>270124.5</v>
      </c>
      <c r="G48" s="15">
        <v>301031.24</v>
      </c>
      <c r="H48" s="15">
        <v>627750</v>
      </c>
      <c r="I48" s="15">
        <v>169130</v>
      </c>
      <c r="J48" s="15">
        <v>25995387</v>
      </c>
      <c r="K48" s="14" t="s">
        <v>3</v>
      </c>
      <c r="L48" s="15">
        <v>1947405.9</v>
      </c>
      <c r="M48" s="15">
        <v>1503367</v>
      </c>
      <c r="N48" s="15">
        <v>8931493</v>
      </c>
      <c r="O48" s="15">
        <v>4398298.33</v>
      </c>
      <c r="P48" s="15">
        <v>14260442.289999999</v>
      </c>
      <c r="Q48" s="14">
        <v>2001000</v>
      </c>
      <c r="S48" s="24" t="s">
        <v>13</v>
      </c>
      <c r="T48" s="12"/>
      <c r="U48" s="12"/>
    </row>
    <row r="49" spans="1:21" ht="18" customHeight="1" x14ac:dyDescent="0.5">
      <c r="B49" s="13" t="s">
        <v>12</v>
      </c>
      <c r="C49" s="13"/>
      <c r="D49" s="22"/>
      <c r="E49" s="15">
        <v>342361.12</v>
      </c>
      <c r="F49" s="15">
        <v>231223</v>
      </c>
      <c r="G49" s="15">
        <v>182053</v>
      </c>
      <c r="H49" s="15">
        <v>51843</v>
      </c>
      <c r="I49" s="15">
        <v>86410</v>
      </c>
      <c r="J49" s="15">
        <v>17281377</v>
      </c>
      <c r="K49" s="15">
        <v>20481659</v>
      </c>
      <c r="L49" s="15">
        <v>1344341</v>
      </c>
      <c r="M49" s="15">
        <v>11724829</v>
      </c>
      <c r="N49" s="15">
        <v>9856013</v>
      </c>
      <c r="O49" s="15">
        <v>8171676</v>
      </c>
      <c r="P49" s="15">
        <v>4800795</v>
      </c>
      <c r="Q49" s="14">
        <v>25000</v>
      </c>
      <c r="S49" s="24" t="s">
        <v>11</v>
      </c>
      <c r="T49" s="12"/>
      <c r="U49" s="12"/>
    </row>
    <row r="50" spans="1:21" ht="18" customHeight="1" x14ac:dyDescent="0.5">
      <c r="B50" s="13" t="s">
        <v>10</v>
      </c>
      <c r="C50" s="13"/>
      <c r="D50" s="22"/>
      <c r="E50" s="15">
        <v>17982464.77</v>
      </c>
      <c r="F50" s="15">
        <v>367415</v>
      </c>
      <c r="G50" s="15">
        <v>149681.26</v>
      </c>
      <c r="H50" s="15">
        <v>671302</v>
      </c>
      <c r="I50" s="15">
        <v>44000</v>
      </c>
      <c r="J50" s="15">
        <v>31019352.699999999</v>
      </c>
      <c r="K50" s="14" t="s">
        <v>3</v>
      </c>
      <c r="L50" s="15">
        <v>2905785.96</v>
      </c>
      <c r="M50" s="15">
        <v>11560919</v>
      </c>
      <c r="N50" s="15">
        <v>8447156</v>
      </c>
      <c r="O50" s="15">
        <v>4993466.1100000003</v>
      </c>
      <c r="P50" s="15">
        <v>2838500</v>
      </c>
      <c r="Q50" s="14">
        <v>4072185.08</v>
      </c>
      <c r="S50" s="24" t="s">
        <v>9</v>
      </c>
      <c r="T50" s="12"/>
      <c r="U50" s="12"/>
    </row>
    <row r="51" spans="1:21" ht="18" customHeight="1" x14ac:dyDescent="0.5">
      <c r="B51" s="13" t="s">
        <v>8</v>
      </c>
      <c r="C51" s="13"/>
      <c r="D51" s="22"/>
      <c r="E51" s="15">
        <v>4176411.53</v>
      </c>
      <c r="F51" s="15">
        <v>108140</v>
      </c>
      <c r="G51" s="15">
        <v>7506.24</v>
      </c>
      <c r="H51" s="15">
        <v>494112</v>
      </c>
      <c r="I51" s="15">
        <v>98688</v>
      </c>
      <c r="J51" s="15">
        <v>9704918</v>
      </c>
      <c r="K51" s="14" t="s">
        <v>3</v>
      </c>
      <c r="L51" s="15">
        <v>688277.06</v>
      </c>
      <c r="M51" s="15">
        <v>8810083</v>
      </c>
      <c r="N51" s="15">
        <v>7089964</v>
      </c>
      <c r="O51" s="15">
        <v>608000</v>
      </c>
      <c r="P51" s="15">
        <v>1919020</v>
      </c>
      <c r="Q51" s="14" t="s">
        <v>3</v>
      </c>
      <c r="S51" s="23" t="s">
        <v>7</v>
      </c>
      <c r="T51" s="12"/>
      <c r="U51" s="12"/>
    </row>
    <row r="52" spans="1:21" ht="18" customHeight="1" x14ac:dyDescent="0.5">
      <c r="A52" s="17" t="s">
        <v>6</v>
      </c>
      <c r="B52" s="17"/>
      <c r="C52" s="13"/>
      <c r="D52" s="22"/>
      <c r="E52" s="21">
        <f>E53</f>
        <v>20321674.620000001</v>
      </c>
      <c r="F52" s="21">
        <f>F53</f>
        <v>265910</v>
      </c>
      <c r="G52" s="21">
        <f>G53</f>
        <v>581181.65</v>
      </c>
      <c r="H52" s="20" t="str">
        <f>H53</f>
        <v>-</v>
      </c>
      <c r="I52" s="21">
        <f>I53</f>
        <v>63184</v>
      </c>
      <c r="J52" s="21">
        <f>J53</f>
        <v>23437007</v>
      </c>
      <c r="K52" s="20" t="str">
        <f>K53</f>
        <v>-</v>
      </c>
      <c r="L52" s="21">
        <f>L53</f>
        <v>1220548</v>
      </c>
      <c r="M52" s="21">
        <f>M53</f>
        <v>16779018</v>
      </c>
      <c r="N52" s="21">
        <f>N53</f>
        <v>10508587</v>
      </c>
      <c r="O52" s="21">
        <f>O53</f>
        <v>1357552.6</v>
      </c>
      <c r="P52" s="21">
        <f>P53</f>
        <v>2725361.18</v>
      </c>
      <c r="Q52" s="20" t="str">
        <f>Q53</f>
        <v>-</v>
      </c>
      <c r="R52" s="19" t="s">
        <v>5</v>
      </c>
      <c r="S52" s="18"/>
      <c r="T52" s="12"/>
      <c r="U52" s="12"/>
    </row>
    <row r="53" spans="1:21" ht="18" customHeight="1" x14ac:dyDescent="0.5">
      <c r="B53" s="13" t="s">
        <v>4</v>
      </c>
      <c r="C53" s="17"/>
      <c r="D53" s="16"/>
      <c r="E53" s="15">
        <v>20321674.620000001</v>
      </c>
      <c r="F53" s="15">
        <v>265910</v>
      </c>
      <c r="G53" s="15">
        <v>581181.65</v>
      </c>
      <c r="H53" s="14" t="s">
        <v>3</v>
      </c>
      <c r="I53" s="15">
        <v>63184</v>
      </c>
      <c r="J53" s="15">
        <v>23437007</v>
      </c>
      <c r="K53" s="14" t="s">
        <v>3</v>
      </c>
      <c r="L53" s="15">
        <v>1220548</v>
      </c>
      <c r="M53" s="15">
        <v>16779018</v>
      </c>
      <c r="N53" s="15">
        <v>10508587</v>
      </c>
      <c r="O53" s="15">
        <v>1357552.6</v>
      </c>
      <c r="P53" s="15">
        <v>2725361.18</v>
      </c>
      <c r="Q53" s="14" t="s">
        <v>3</v>
      </c>
      <c r="S53" s="13" t="s">
        <v>2</v>
      </c>
      <c r="T53" s="12"/>
      <c r="U53" s="12"/>
    </row>
    <row r="54" spans="1:21" ht="6" customHeight="1" x14ac:dyDescent="0.5">
      <c r="A54" s="11"/>
      <c r="B54" s="11"/>
      <c r="C54" s="10"/>
      <c r="D54" s="9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7"/>
      <c r="S54" s="7"/>
      <c r="T54" s="3"/>
      <c r="U54" s="3"/>
    </row>
    <row r="55" spans="1:21" ht="6" customHeight="1" x14ac:dyDescent="0.5">
      <c r="A55" s="5"/>
      <c r="B55" s="5"/>
      <c r="C55" s="5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5"/>
      <c r="S55" s="5"/>
      <c r="T55" s="3"/>
      <c r="U55" s="3"/>
    </row>
    <row r="56" spans="1:21" s="3" customFormat="1" ht="18" customHeight="1" x14ac:dyDescent="0.5">
      <c r="B56" s="3" t="s">
        <v>1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21" s="3" customFormat="1" ht="18" customHeight="1" x14ac:dyDescent="0.5">
      <c r="B57" s="3" t="s">
        <v>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13">
    <mergeCell ref="A12:D12"/>
    <mergeCell ref="E4:K4"/>
    <mergeCell ref="L4:Q4"/>
    <mergeCell ref="A4:D10"/>
    <mergeCell ref="R4:S10"/>
    <mergeCell ref="E5:K5"/>
    <mergeCell ref="L5:Q5"/>
    <mergeCell ref="A38:D44"/>
    <mergeCell ref="E38:K38"/>
    <mergeCell ref="L38:Q38"/>
    <mergeCell ref="R38:S44"/>
    <mergeCell ref="E39:K39"/>
    <mergeCell ref="L39:Q39"/>
  </mergeCells>
  <pageMargins left="0.78740157480314965" right="0.78740157480314965" top="0.78740157480314965" bottom="0.78740157480314965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2017-07-05T10:34:48Z</dcterms:created>
  <dcterms:modified xsi:type="dcterms:W3CDTF">2017-07-05T10:35:04Z</dcterms:modified>
</cp:coreProperties>
</file>