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60" windowHeight="7740"/>
  </bookViews>
  <sheets>
    <sheet name="2" sheetId="1" r:id="rId1"/>
  </sheets>
  <definedNames>
    <definedName name="_xlnm.Print_Area" localSheetId="0">'2'!$A$36:$G$53</definedName>
  </definedNames>
  <calcPr calcId="125725"/>
</workbook>
</file>

<file path=xl/calcChain.xml><?xml version="1.0" encoding="utf-8"?>
<calcChain xmlns="http://schemas.openxmlformats.org/spreadsheetml/2006/main">
  <c r="G53" i="1"/>
  <c r="F53"/>
  <c r="E53"/>
  <c r="D53"/>
  <c r="C53"/>
  <c r="G52"/>
  <c r="F52"/>
  <c r="E52"/>
  <c r="D52"/>
  <c r="C52"/>
  <c r="B52"/>
  <c r="G51"/>
  <c r="F51"/>
  <c r="E51"/>
  <c r="D51"/>
  <c r="C51"/>
  <c r="G50"/>
  <c r="F50"/>
  <c r="E50"/>
  <c r="D50"/>
  <c r="C50"/>
  <c r="G49"/>
  <c r="F49"/>
  <c r="E49"/>
  <c r="D49"/>
  <c r="C49"/>
  <c r="G48"/>
  <c r="F48"/>
  <c r="E48"/>
  <c r="C48"/>
  <c r="G47"/>
  <c r="F47"/>
  <c r="E47"/>
  <c r="D47"/>
  <c r="C47"/>
  <c r="G46"/>
  <c r="F46"/>
  <c r="E46"/>
  <c r="D46"/>
  <c r="C46"/>
  <c r="B46"/>
  <c r="G45"/>
  <c r="F45"/>
  <c r="E45"/>
  <c r="D45"/>
  <c r="C45"/>
  <c r="B45"/>
  <c r="G44"/>
  <c r="E44"/>
  <c r="C44"/>
  <c r="G43"/>
  <c r="F43"/>
  <c r="E43"/>
  <c r="D43"/>
  <c r="C43"/>
  <c r="B43"/>
  <c r="G42"/>
  <c r="F42"/>
  <c r="E42"/>
  <c r="D42"/>
  <c r="C42"/>
  <c r="G41"/>
  <c r="F41"/>
  <c r="E41"/>
  <c r="D41"/>
  <c r="C41"/>
  <c r="G40"/>
  <c r="F40"/>
  <c r="E40"/>
  <c r="D40"/>
  <c r="C40"/>
  <c r="B40"/>
  <c r="G39"/>
  <c r="D20"/>
  <c r="C20"/>
  <c r="E39" s="1"/>
  <c r="B20"/>
  <c r="C39" s="1"/>
  <c r="B18"/>
  <c r="B53" s="1"/>
  <c r="B17"/>
  <c r="B16"/>
  <c r="B51" s="1"/>
  <c r="B15"/>
  <c r="B50" s="1"/>
  <c r="B14"/>
  <c r="B49" s="1"/>
  <c r="D13"/>
  <c r="C13"/>
  <c r="D48" s="1"/>
  <c r="B13"/>
  <c r="B48" s="1"/>
  <c r="B12"/>
  <c r="B47" s="1"/>
  <c r="B11"/>
  <c r="B10"/>
  <c r="D9"/>
  <c r="F44" s="1"/>
  <c r="C9"/>
  <c r="B9" s="1"/>
  <c r="B44" s="1"/>
  <c r="B8"/>
  <c r="B7"/>
  <c r="B42" s="1"/>
  <c r="B6"/>
  <c r="B41" s="1"/>
  <c r="B5"/>
  <c r="C4"/>
  <c r="D39" s="1"/>
  <c r="B4" l="1"/>
  <c r="B39" s="1"/>
  <c r="D44"/>
  <c r="D4"/>
  <c r="F39" s="1"/>
</calcChain>
</file>

<file path=xl/sharedStrings.xml><?xml version="1.0" encoding="utf-8"?>
<sst xmlns="http://schemas.openxmlformats.org/spreadsheetml/2006/main" count="64" uniqueCount="24">
  <si>
    <t>ตารางที่ 5 จำนวนและร้อยละของประชากรอายุ 15 ปีขึ้นไป จำแนกตามระดับการศึกษาที่สำเร็จ และเพศ  ไตรมาส 3/2559</t>
  </si>
  <si>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</si>
  <si>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</si>
  <si>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</si>
  <si>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</si>
  <si>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</si>
  <si>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</si>
  <si>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</si>
  <si>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</si>
  <si>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</si>
  <si>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</si>
  <si>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</si>
  <si>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</si>
  <si>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</si>
  <si>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</si>
  <si>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</si>
  <si>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</si>
  <si>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</si>
  <si>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</si>
  <si>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</si>
  <si>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</si>
  <si>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</si>
  <si>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หมายเหตุ : “0” มีข้อมูล แต่น้อยกว่า 1</t>
  </si>
  <si>
    <t>จำนวน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</si>
</sst>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#,##0.0"/>
  </numFmts>
  <fonts count="13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.5"/>
      <name val="TH SarabunPSK"/>
      <family val="2"/>
    </font>
    <font>
      <b/>
      <sz val="13"/>
      <name val="TH SarabunPSK"/>
      <family val="2"/>
    </font>
    <font>
      <sz val="12.5"/>
      <name val="TH SarabunPSK"/>
      <family val="2"/>
    </font>
    <font>
      <sz val="13"/>
      <name val="TH SarabunPSK"/>
      <family val="2"/>
    </font>
    <font>
      <b/>
      <sz val="14"/>
      <name val="Cordia New"/>
      <family val="2"/>
    </font>
    <font>
      <i/>
      <sz val="14"/>
      <name val="TH SarabunPSK"/>
      <family val="2"/>
    </font>
    <font>
      <i/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  <fill>
      <patternFill patternType="solid">
        <fgColor rgb="FFD7E4BC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wrapText="1"/>
    </xf>
    <xf numFmtId="0" fontId="3" fillId="0" borderId="0" xfId="0" applyFont="1" applyBorder="1"/>
    <xf numFmtId="0" fontId="4" fillId="3" borderId="0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3" fontId="7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vertical="top" wrapText="1"/>
    </xf>
    <xf numFmtId="3" fontId="9" fillId="0" borderId="0" xfId="0" applyNumberFormat="1" applyFont="1" applyAlignment="1">
      <alignment horizontal="right"/>
    </xf>
    <xf numFmtId="0" fontId="5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6" fillId="0" borderId="0" xfId="0" applyFont="1" applyBorder="1" applyAlignment="1">
      <alignment vertical="top" wrapText="1"/>
    </xf>
    <xf numFmtId="0" fontId="7" fillId="0" borderId="0" xfId="0" applyFont="1" applyBorder="1"/>
    <xf numFmtId="3" fontId="7" fillId="0" borderId="0" xfId="0" applyNumberFormat="1" applyFont="1" applyBorder="1"/>
    <xf numFmtId="0" fontId="9" fillId="0" borderId="0" xfId="0" applyFont="1" applyAlignment="1">
      <alignment horizontal="right"/>
    </xf>
    <xf numFmtId="0" fontId="10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4" fillId="4" borderId="0" xfId="0" applyFont="1" applyFill="1" applyAlignment="1">
      <alignment horizontal="center" wrapText="1"/>
    </xf>
    <xf numFmtId="187" fontId="5" fillId="0" borderId="0" xfId="0" applyNumberFormat="1" applyFont="1" applyBorder="1"/>
    <xf numFmtId="187" fontId="4" fillId="0" borderId="0" xfId="0" applyNumberFormat="1" applyFont="1" applyBorder="1"/>
    <xf numFmtId="187" fontId="4" fillId="0" borderId="0" xfId="0" applyNumberFormat="1" applyFont="1" applyAlignment="1">
      <alignment horizontal="center" wrapText="1"/>
    </xf>
    <xf numFmtId="0" fontId="12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3" fontId="5" fillId="0" borderId="7" xfId="1" applyNumberFormat="1" applyFont="1" applyBorder="1" applyAlignment="1">
      <alignment horizontal="right"/>
    </xf>
    <xf numFmtId="188" fontId="5" fillId="0" borderId="8" xfId="1" applyNumberFormat="1" applyFont="1" applyBorder="1" applyAlignment="1">
      <alignment horizontal="center"/>
    </xf>
    <xf numFmtId="0" fontId="8" fillId="0" borderId="6" xfId="0" applyFont="1" applyBorder="1" applyAlignment="1">
      <alignment vertical="top" wrapText="1"/>
    </xf>
    <xf numFmtId="3" fontId="4" fillId="0" borderId="9" xfId="1" applyNumberFormat="1" applyFont="1" applyBorder="1" applyAlignment="1">
      <alignment horizontal="right"/>
    </xf>
    <xf numFmtId="188" fontId="4" fillId="0" borderId="10" xfId="1" applyNumberFormat="1" applyFont="1" applyBorder="1" applyAlignment="1">
      <alignment horizontal="center"/>
    </xf>
    <xf numFmtId="0" fontId="8" fillId="0" borderId="11" xfId="0" applyFont="1" applyBorder="1" applyAlignment="1">
      <alignment vertical="top" wrapText="1"/>
    </xf>
    <xf numFmtId="3" fontId="4" fillId="0" borderId="12" xfId="1" applyNumberFormat="1" applyFont="1" applyBorder="1" applyAlignment="1">
      <alignment horizontal="right"/>
    </xf>
    <xf numFmtId="188" fontId="4" fillId="0" borderId="13" xfId="1" applyNumberFormat="1" applyFont="1" applyBorder="1" applyAlignment="1">
      <alignment horizontal="center"/>
    </xf>
  </cellXfs>
  <cellStyles count="4">
    <cellStyle name="เครื่องหมายจุลภาค 2" xfId="2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tabSelected="1" topLeftCell="A31" workbookViewId="0">
      <selection activeCell="H20" sqref="H20"/>
    </sheetView>
  </sheetViews>
  <sheetFormatPr defaultRowHeight="21.75"/>
  <cols>
    <col min="1" max="1" width="22.85546875" style="30" customWidth="1"/>
    <col min="2" max="2" width="12" style="2" customWidth="1"/>
    <col min="3" max="3" width="9.7109375" style="2" customWidth="1"/>
    <col min="4" max="4" width="11.85546875" style="2" customWidth="1"/>
    <col min="5" max="5" width="9.140625" style="2"/>
    <col min="6" max="16384" width="9.140625" style="30"/>
  </cols>
  <sheetData>
    <row r="1" spans="1:11" s="3" customFormat="1" ht="24">
      <c r="A1" s="1" t="s">
        <v>0</v>
      </c>
      <c r="B1" s="2"/>
      <c r="C1" s="2"/>
      <c r="D1" s="2"/>
    </row>
    <row r="2" spans="1:11" s="6" customFormat="1" ht="24">
      <c r="A2" s="4" t="s">
        <v>1</v>
      </c>
      <c r="B2" s="5" t="s">
        <v>2</v>
      </c>
      <c r="C2" s="5" t="s">
        <v>3</v>
      </c>
      <c r="D2" s="5" t="s">
        <v>4</v>
      </c>
    </row>
    <row r="3" spans="1:11" s="9" customFormat="1">
      <c r="A3" s="7"/>
      <c r="B3" s="8" t="s">
        <v>5</v>
      </c>
      <c r="C3" s="8"/>
      <c r="D3" s="8"/>
    </row>
    <row r="4" spans="1:11" s="9" customFormat="1">
      <c r="A4" s="10" t="s">
        <v>6</v>
      </c>
      <c r="B4" s="11">
        <f t="shared" ref="B4:B18" si="0">C4+D4</f>
        <v>1224416</v>
      </c>
      <c r="C4" s="11">
        <f>SUM(C5,C6,C7,C8,C9,C13,C17,C18)</f>
        <v>593668</v>
      </c>
      <c r="D4" s="11">
        <f>SUM(D5,D6,D7,D8,D9,D13,D17,D18)</f>
        <v>630748</v>
      </c>
      <c r="F4" s="12"/>
      <c r="I4" s="12"/>
      <c r="J4" s="12"/>
      <c r="K4" s="12"/>
    </row>
    <row r="5" spans="1:11" s="9" customFormat="1">
      <c r="A5" s="13" t="s">
        <v>7</v>
      </c>
      <c r="B5" s="14">
        <f t="shared" si="0"/>
        <v>21989</v>
      </c>
      <c r="C5" s="14">
        <v>4223</v>
      </c>
      <c r="D5" s="14">
        <v>17766</v>
      </c>
      <c r="F5" s="12"/>
      <c r="I5" s="14"/>
      <c r="J5" s="14"/>
      <c r="K5" s="14"/>
    </row>
    <row r="6" spans="1:11" s="15" customFormat="1">
      <c r="A6" s="13" t="s">
        <v>8</v>
      </c>
      <c r="B6" s="14">
        <f t="shared" si="0"/>
        <v>246375</v>
      </c>
      <c r="C6" s="14">
        <v>98075</v>
      </c>
      <c r="D6" s="14">
        <v>148300</v>
      </c>
      <c r="F6" s="12"/>
      <c r="I6" s="14"/>
      <c r="J6" s="14"/>
      <c r="K6" s="14"/>
    </row>
    <row r="7" spans="1:11" s="17" customFormat="1">
      <c r="A7" s="13" t="s">
        <v>9</v>
      </c>
      <c r="B7" s="14">
        <f t="shared" si="0"/>
        <v>338281</v>
      </c>
      <c r="C7" s="14">
        <v>176158</v>
      </c>
      <c r="D7" s="14">
        <v>162123</v>
      </c>
      <c r="E7" s="16"/>
      <c r="F7" s="12"/>
      <c r="I7" s="14"/>
      <c r="J7" s="14"/>
      <c r="K7" s="14"/>
    </row>
    <row r="8" spans="1:11" s="17" customFormat="1">
      <c r="A8" s="13" t="s">
        <v>10</v>
      </c>
      <c r="B8" s="14">
        <f t="shared" si="0"/>
        <v>226444</v>
      </c>
      <c r="C8" s="14">
        <v>121881</v>
      </c>
      <c r="D8" s="14">
        <v>104563</v>
      </c>
      <c r="E8" s="16"/>
      <c r="F8" s="12"/>
      <c r="I8" s="14"/>
      <c r="J8" s="14"/>
      <c r="K8" s="14"/>
    </row>
    <row r="9" spans="1:11" s="19" customFormat="1">
      <c r="A9" s="18" t="s">
        <v>11</v>
      </c>
      <c r="B9" s="14">
        <f t="shared" si="0"/>
        <v>178754</v>
      </c>
      <c r="C9" s="14">
        <f>SUM(C10:C12)</f>
        <v>96409</v>
      </c>
      <c r="D9" s="14">
        <f>SUM(D10:D12)</f>
        <v>82345</v>
      </c>
      <c r="F9" s="12"/>
      <c r="I9" s="20"/>
      <c r="J9" s="20"/>
      <c r="K9" s="20"/>
    </row>
    <row r="10" spans="1:11" s="17" customFormat="1">
      <c r="A10" s="13" t="s">
        <v>12</v>
      </c>
      <c r="B10" s="14">
        <f t="shared" si="0"/>
        <v>117128</v>
      </c>
      <c r="C10" s="14">
        <v>61417</v>
      </c>
      <c r="D10" s="14">
        <v>55711</v>
      </c>
      <c r="E10" s="16"/>
      <c r="F10" s="12"/>
    </row>
    <row r="11" spans="1:11" s="17" customFormat="1">
      <c r="A11" s="13" t="s">
        <v>13</v>
      </c>
      <c r="B11" s="14">
        <f t="shared" si="0"/>
        <v>61451</v>
      </c>
      <c r="C11" s="14">
        <v>34992</v>
      </c>
      <c r="D11" s="14">
        <v>26459</v>
      </c>
      <c r="E11" s="16"/>
      <c r="F11" s="12"/>
    </row>
    <row r="12" spans="1:11" s="17" customFormat="1">
      <c r="A12" s="13" t="s">
        <v>14</v>
      </c>
      <c r="B12" s="14">
        <f t="shared" si="0"/>
        <v>175</v>
      </c>
      <c r="C12" s="21">
        <v>0</v>
      </c>
      <c r="D12" s="21">
        <v>175</v>
      </c>
      <c r="E12" s="16"/>
      <c r="F12" s="12"/>
    </row>
    <row r="13" spans="1:11" s="15" customFormat="1">
      <c r="A13" s="18" t="s">
        <v>15</v>
      </c>
      <c r="B13" s="14">
        <f t="shared" si="0"/>
        <v>203488</v>
      </c>
      <c r="C13" s="14">
        <f>SUM(C14:C16)</f>
        <v>91489</v>
      </c>
      <c r="D13" s="14">
        <f>SUM(D14:D16)</f>
        <v>111999</v>
      </c>
      <c r="E13" s="22"/>
      <c r="F13" s="12"/>
    </row>
    <row r="14" spans="1:11" s="17" customFormat="1">
      <c r="A14" s="13" t="s">
        <v>16</v>
      </c>
      <c r="B14" s="14">
        <f t="shared" si="0"/>
        <v>99444</v>
      </c>
      <c r="C14" s="14">
        <v>43329</v>
      </c>
      <c r="D14" s="14">
        <v>56115</v>
      </c>
      <c r="E14" s="16"/>
      <c r="F14" s="12"/>
      <c r="H14" s="23"/>
    </row>
    <row r="15" spans="1:11" s="17" customFormat="1">
      <c r="A15" s="13" t="s">
        <v>17</v>
      </c>
      <c r="B15" s="14">
        <f t="shared" si="0"/>
        <v>71373</v>
      </c>
      <c r="C15" s="14">
        <v>36017</v>
      </c>
      <c r="D15" s="14">
        <v>35356</v>
      </c>
      <c r="E15" s="16"/>
      <c r="F15" s="12"/>
    </row>
    <row r="16" spans="1:11" s="24" customFormat="1">
      <c r="A16" s="13" t="s">
        <v>18</v>
      </c>
      <c r="B16" s="14">
        <f t="shared" si="0"/>
        <v>32671</v>
      </c>
      <c r="C16" s="14">
        <v>12143</v>
      </c>
      <c r="D16" s="14">
        <v>20528</v>
      </c>
      <c r="F16" s="12"/>
    </row>
    <row r="17" spans="1:9" s="17" customFormat="1">
      <c r="A17" s="13" t="s">
        <v>19</v>
      </c>
      <c r="B17" s="14">
        <f t="shared" si="0"/>
        <v>0</v>
      </c>
      <c r="C17" s="21">
        <v>0</v>
      </c>
      <c r="D17" s="21">
        <v>0</v>
      </c>
      <c r="E17" s="16"/>
      <c r="F17" s="12"/>
    </row>
    <row r="18" spans="1:9" s="17" customFormat="1">
      <c r="A18" s="13" t="s">
        <v>20</v>
      </c>
      <c r="B18" s="14">
        <f t="shared" si="0"/>
        <v>9085</v>
      </c>
      <c r="C18" s="14">
        <v>5433</v>
      </c>
      <c r="D18" s="14">
        <v>3652</v>
      </c>
      <c r="E18" s="16"/>
      <c r="F18" s="12"/>
    </row>
    <row r="19" spans="1:9" s="24" customFormat="1" ht="18.75" customHeight="1">
      <c r="A19" s="7"/>
      <c r="B19" s="25" t="s">
        <v>21</v>
      </c>
      <c r="C19" s="25"/>
      <c r="D19" s="25"/>
    </row>
    <row r="20" spans="1:9" s="17" customFormat="1">
      <c r="A20" s="10" t="s">
        <v>6</v>
      </c>
      <c r="B20" s="26">
        <f>B21+B22+B23+B24+B25+B29+B33+B34</f>
        <v>99.999999999999986</v>
      </c>
      <c r="C20" s="26">
        <f t="shared" ref="C20" si="1">C21+C22+C23+C24+C25+C29+C33+C34</f>
        <v>100.00000000000001</v>
      </c>
      <c r="D20" s="26">
        <f>D21+D22+D23+D24+D25+D29+D33+D34</f>
        <v>99.999999999999986</v>
      </c>
      <c r="E20" s="16"/>
      <c r="G20" s="27"/>
      <c r="H20" s="27"/>
      <c r="I20" s="27"/>
    </row>
    <row r="21" spans="1:9" s="17" customFormat="1">
      <c r="A21" s="13" t="s">
        <v>7</v>
      </c>
      <c r="B21" s="28">
        <v>1.8</v>
      </c>
      <c r="C21" s="28">
        <v>0.7</v>
      </c>
      <c r="D21" s="28">
        <v>2.8</v>
      </c>
      <c r="E21" s="16"/>
      <c r="G21" s="28"/>
      <c r="H21" s="28"/>
      <c r="I21" s="28"/>
    </row>
    <row r="22" spans="1:9" s="17" customFormat="1">
      <c r="A22" s="13" t="s">
        <v>8</v>
      </c>
      <c r="B22" s="28">
        <v>20.100000000000001</v>
      </c>
      <c r="C22" s="28">
        <v>16.5</v>
      </c>
      <c r="D22" s="28">
        <v>23.5</v>
      </c>
      <c r="E22" s="16"/>
      <c r="G22" s="28"/>
      <c r="H22" s="28"/>
      <c r="I22" s="28"/>
    </row>
    <row r="23" spans="1:9" s="17" customFormat="1">
      <c r="A23" s="13" t="s">
        <v>9</v>
      </c>
      <c r="B23" s="28">
        <v>27.7</v>
      </c>
      <c r="C23" s="28">
        <v>29.8</v>
      </c>
      <c r="D23" s="28">
        <v>25.7</v>
      </c>
      <c r="E23" s="16"/>
      <c r="G23" s="28"/>
      <c r="H23" s="28"/>
      <c r="I23" s="28"/>
    </row>
    <row r="24" spans="1:9" s="17" customFormat="1">
      <c r="A24" s="13" t="s">
        <v>10</v>
      </c>
      <c r="B24" s="28">
        <v>18.5</v>
      </c>
      <c r="C24" s="28">
        <v>20.5</v>
      </c>
      <c r="D24" s="28">
        <v>16.600000000000001</v>
      </c>
      <c r="E24" s="16"/>
      <c r="G24" s="28"/>
      <c r="H24" s="28"/>
      <c r="I24" s="28"/>
    </row>
    <row r="25" spans="1:9" s="17" customFormat="1">
      <c r="A25" s="13" t="s">
        <v>11</v>
      </c>
      <c r="B25" s="28">
        <v>14.6</v>
      </c>
      <c r="C25" s="28">
        <v>16.2</v>
      </c>
      <c r="D25" s="28">
        <v>13</v>
      </c>
      <c r="E25" s="16"/>
      <c r="F25" s="16"/>
      <c r="G25" s="28"/>
      <c r="H25" s="28"/>
      <c r="I25" s="28"/>
    </row>
    <row r="26" spans="1:9" s="17" customFormat="1">
      <c r="A26" s="13" t="s">
        <v>12</v>
      </c>
      <c r="B26" s="28">
        <v>9.6</v>
      </c>
      <c r="C26" s="28">
        <v>10.3</v>
      </c>
      <c r="D26" s="28">
        <v>8.8000000000000007</v>
      </c>
      <c r="E26" s="16"/>
      <c r="G26" s="28"/>
      <c r="H26" s="28"/>
      <c r="I26" s="28"/>
    </row>
    <row r="27" spans="1:9" s="17" customFormat="1">
      <c r="A27" s="13" t="s">
        <v>13</v>
      </c>
      <c r="B27" s="28">
        <v>5</v>
      </c>
      <c r="C27" s="28">
        <v>5.9</v>
      </c>
      <c r="D27" s="28">
        <v>4.2</v>
      </c>
      <c r="E27" s="16"/>
      <c r="G27" s="28"/>
      <c r="H27" s="28"/>
      <c r="I27" s="28"/>
    </row>
    <row r="28" spans="1:9" s="17" customFormat="1">
      <c r="A28" s="13" t="s">
        <v>14</v>
      </c>
      <c r="B28" s="28">
        <v>0</v>
      </c>
      <c r="C28" s="28">
        <v>0</v>
      </c>
      <c r="D28" s="28">
        <v>0</v>
      </c>
      <c r="E28" s="16"/>
      <c r="F28" s="16"/>
      <c r="G28" s="28"/>
      <c r="H28" s="28"/>
      <c r="I28" s="28"/>
    </row>
    <row r="29" spans="1:9" s="17" customFormat="1">
      <c r="A29" s="13" t="s">
        <v>15</v>
      </c>
      <c r="B29" s="28">
        <v>16.600000000000001</v>
      </c>
      <c r="C29" s="28">
        <v>15.4</v>
      </c>
      <c r="D29" s="28">
        <v>17.8</v>
      </c>
      <c r="E29" s="16"/>
      <c r="G29" s="28"/>
      <c r="H29" s="28"/>
      <c r="I29" s="28"/>
    </row>
    <row r="30" spans="1:9" s="17" customFormat="1">
      <c r="A30" s="13" t="s">
        <v>16</v>
      </c>
      <c r="B30" s="28">
        <v>8.1</v>
      </c>
      <c r="C30" s="28">
        <v>7.3</v>
      </c>
      <c r="D30" s="28">
        <v>8.9</v>
      </c>
      <c r="E30" s="16"/>
      <c r="G30" s="28"/>
      <c r="H30" s="28"/>
      <c r="I30" s="28"/>
    </row>
    <row r="31" spans="1:9" s="17" customFormat="1">
      <c r="A31" s="13" t="s">
        <v>17</v>
      </c>
      <c r="B31" s="28">
        <v>5.8</v>
      </c>
      <c r="C31" s="28">
        <v>6.1</v>
      </c>
      <c r="D31" s="28">
        <v>5.6</v>
      </c>
      <c r="E31" s="16"/>
      <c r="G31" s="28"/>
      <c r="H31" s="28"/>
      <c r="I31" s="28"/>
    </row>
    <row r="32" spans="1:9" s="17" customFormat="1">
      <c r="A32" s="13" t="s">
        <v>18</v>
      </c>
      <c r="B32" s="28">
        <v>2.7</v>
      </c>
      <c r="C32" s="28">
        <v>2</v>
      </c>
      <c r="D32" s="28">
        <v>3.3</v>
      </c>
      <c r="E32" s="16"/>
      <c r="G32" s="28"/>
      <c r="H32" s="28"/>
      <c r="I32" s="28"/>
    </row>
    <row r="33" spans="1:9" s="17" customFormat="1">
      <c r="A33" s="13" t="s">
        <v>19</v>
      </c>
      <c r="B33" s="28">
        <v>0</v>
      </c>
      <c r="C33" s="28">
        <v>0</v>
      </c>
      <c r="D33" s="28">
        <v>0</v>
      </c>
      <c r="E33" s="16"/>
      <c r="G33" s="28"/>
      <c r="H33" s="28"/>
      <c r="I33" s="28"/>
    </row>
    <row r="34" spans="1:9" s="17" customFormat="1">
      <c r="A34" s="13" t="s">
        <v>20</v>
      </c>
      <c r="B34" s="28">
        <v>0.7</v>
      </c>
      <c r="C34" s="28">
        <v>0.9</v>
      </c>
      <c r="D34" s="28">
        <v>0.6</v>
      </c>
      <c r="E34" s="16"/>
      <c r="G34" s="28"/>
      <c r="H34" s="28"/>
      <c r="I34" s="28"/>
    </row>
    <row r="35" spans="1:9">
      <c r="A35" s="29" t="s">
        <v>22</v>
      </c>
    </row>
    <row r="36" spans="1:9" ht="24.75" thickBot="1">
      <c r="A36" s="1" t="s">
        <v>0</v>
      </c>
    </row>
    <row r="37" spans="1:9" ht="24.75" thickBot="1">
      <c r="A37" s="31" t="s">
        <v>1</v>
      </c>
      <c r="B37" s="32" t="s">
        <v>2</v>
      </c>
      <c r="C37" s="32"/>
      <c r="D37" s="32" t="s">
        <v>3</v>
      </c>
      <c r="E37" s="32"/>
      <c r="F37" s="32" t="s">
        <v>4</v>
      </c>
      <c r="G37" s="32"/>
    </row>
    <row r="38" spans="1:9" ht="22.5" thickBot="1">
      <c r="A38" s="33"/>
      <c r="B38" s="34" t="s">
        <v>23</v>
      </c>
      <c r="C38" s="35" t="s">
        <v>21</v>
      </c>
      <c r="D38" s="34" t="s">
        <v>23</v>
      </c>
      <c r="E38" s="35" t="s">
        <v>21</v>
      </c>
      <c r="F38" s="34" t="s">
        <v>23</v>
      </c>
      <c r="G38" s="35" t="s">
        <v>21</v>
      </c>
    </row>
    <row r="39" spans="1:9">
      <c r="A39" s="36" t="s">
        <v>6</v>
      </c>
      <c r="B39" s="37">
        <f>B4</f>
        <v>1224416</v>
      </c>
      <c r="C39" s="38">
        <f>B20</f>
        <v>99.999999999999986</v>
      </c>
      <c r="D39" s="37">
        <f>C4</f>
        <v>593668</v>
      </c>
      <c r="E39" s="38">
        <f>C20</f>
        <v>100.00000000000001</v>
      </c>
      <c r="F39" s="37">
        <f>D4</f>
        <v>630748</v>
      </c>
      <c r="G39" s="38">
        <f>D20</f>
        <v>99.999999999999986</v>
      </c>
    </row>
    <row r="40" spans="1:9">
      <c r="A40" s="39" t="s">
        <v>7</v>
      </c>
      <c r="B40" s="40">
        <f t="shared" ref="B40:B53" si="2">B5</f>
        <v>21989</v>
      </c>
      <c r="C40" s="41">
        <f>B21</f>
        <v>1.8</v>
      </c>
      <c r="D40" s="40">
        <f t="shared" ref="D40:D53" si="3">C5</f>
        <v>4223</v>
      </c>
      <c r="E40" s="41">
        <f t="shared" ref="E40:E53" si="4">C21</f>
        <v>0.7</v>
      </c>
      <c r="F40" s="40">
        <f t="shared" ref="F40:F53" si="5">D5</f>
        <v>17766</v>
      </c>
      <c r="G40" s="41">
        <f t="shared" ref="G40:G53" si="6">D21</f>
        <v>2.8</v>
      </c>
    </row>
    <row r="41" spans="1:9">
      <c r="A41" s="39" t="s">
        <v>8</v>
      </c>
      <c r="B41" s="40">
        <f t="shared" si="2"/>
        <v>246375</v>
      </c>
      <c r="C41" s="41">
        <f t="shared" ref="C41:C53" si="7">B22</f>
        <v>20.100000000000001</v>
      </c>
      <c r="D41" s="40">
        <f t="shared" si="3"/>
        <v>98075</v>
      </c>
      <c r="E41" s="41">
        <f t="shared" si="4"/>
        <v>16.5</v>
      </c>
      <c r="F41" s="40">
        <f t="shared" si="5"/>
        <v>148300</v>
      </c>
      <c r="G41" s="41">
        <f t="shared" si="6"/>
        <v>23.5</v>
      </c>
    </row>
    <row r="42" spans="1:9">
      <c r="A42" s="39" t="s">
        <v>9</v>
      </c>
      <c r="B42" s="40">
        <f t="shared" si="2"/>
        <v>338281</v>
      </c>
      <c r="C42" s="41">
        <f t="shared" si="7"/>
        <v>27.7</v>
      </c>
      <c r="D42" s="40">
        <f t="shared" si="3"/>
        <v>176158</v>
      </c>
      <c r="E42" s="41">
        <f t="shared" si="4"/>
        <v>29.8</v>
      </c>
      <c r="F42" s="40">
        <f t="shared" si="5"/>
        <v>162123</v>
      </c>
      <c r="G42" s="41">
        <f t="shared" si="6"/>
        <v>25.7</v>
      </c>
    </row>
    <row r="43" spans="1:9">
      <c r="A43" s="39" t="s">
        <v>10</v>
      </c>
      <c r="B43" s="40">
        <f t="shared" si="2"/>
        <v>226444</v>
      </c>
      <c r="C43" s="41">
        <f t="shared" si="7"/>
        <v>18.5</v>
      </c>
      <c r="D43" s="40">
        <f t="shared" si="3"/>
        <v>121881</v>
      </c>
      <c r="E43" s="41">
        <f t="shared" si="4"/>
        <v>20.5</v>
      </c>
      <c r="F43" s="40">
        <f t="shared" si="5"/>
        <v>104563</v>
      </c>
      <c r="G43" s="41">
        <f t="shared" si="6"/>
        <v>16.600000000000001</v>
      </c>
    </row>
    <row r="44" spans="1:9">
      <c r="A44" s="39" t="s">
        <v>11</v>
      </c>
      <c r="B44" s="40">
        <f t="shared" si="2"/>
        <v>178754</v>
      </c>
      <c r="C44" s="41">
        <f t="shared" si="7"/>
        <v>14.6</v>
      </c>
      <c r="D44" s="40">
        <f t="shared" si="3"/>
        <v>96409</v>
      </c>
      <c r="E44" s="41">
        <f t="shared" si="4"/>
        <v>16.2</v>
      </c>
      <c r="F44" s="40">
        <f t="shared" si="5"/>
        <v>82345</v>
      </c>
      <c r="G44" s="41">
        <f t="shared" si="6"/>
        <v>13</v>
      </c>
    </row>
    <row r="45" spans="1:9">
      <c r="A45" s="39" t="s">
        <v>12</v>
      </c>
      <c r="B45" s="40">
        <f t="shared" si="2"/>
        <v>117128</v>
      </c>
      <c r="C45" s="41">
        <f t="shared" si="7"/>
        <v>9.6</v>
      </c>
      <c r="D45" s="40">
        <f t="shared" si="3"/>
        <v>61417</v>
      </c>
      <c r="E45" s="41">
        <f t="shared" si="4"/>
        <v>10.3</v>
      </c>
      <c r="F45" s="40">
        <f t="shared" si="5"/>
        <v>55711</v>
      </c>
      <c r="G45" s="41">
        <f t="shared" si="6"/>
        <v>8.8000000000000007</v>
      </c>
    </row>
    <row r="46" spans="1:9">
      <c r="A46" s="39" t="s">
        <v>13</v>
      </c>
      <c r="B46" s="40">
        <f t="shared" si="2"/>
        <v>61451</v>
      </c>
      <c r="C46" s="41">
        <f t="shared" si="7"/>
        <v>5</v>
      </c>
      <c r="D46" s="40">
        <f t="shared" si="3"/>
        <v>34992</v>
      </c>
      <c r="E46" s="41">
        <f t="shared" si="4"/>
        <v>5.9</v>
      </c>
      <c r="F46" s="40">
        <f t="shared" si="5"/>
        <v>26459</v>
      </c>
      <c r="G46" s="41">
        <f t="shared" si="6"/>
        <v>4.2</v>
      </c>
    </row>
    <row r="47" spans="1:9">
      <c r="A47" s="39" t="s">
        <v>14</v>
      </c>
      <c r="B47" s="40">
        <f t="shared" si="2"/>
        <v>175</v>
      </c>
      <c r="C47" s="41">
        <f t="shared" si="7"/>
        <v>0</v>
      </c>
      <c r="D47" s="40">
        <f t="shared" si="3"/>
        <v>0</v>
      </c>
      <c r="E47" s="41">
        <f t="shared" si="4"/>
        <v>0</v>
      </c>
      <c r="F47" s="40">
        <f t="shared" si="5"/>
        <v>175</v>
      </c>
      <c r="G47" s="41">
        <f t="shared" si="6"/>
        <v>0</v>
      </c>
    </row>
    <row r="48" spans="1:9">
      <c r="A48" s="39" t="s">
        <v>15</v>
      </c>
      <c r="B48" s="40">
        <f t="shared" si="2"/>
        <v>203488</v>
      </c>
      <c r="C48" s="41">
        <f t="shared" si="7"/>
        <v>16.600000000000001</v>
      </c>
      <c r="D48" s="40">
        <f t="shared" si="3"/>
        <v>91489</v>
      </c>
      <c r="E48" s="41">
        <f t="shared" si="4"/>
        <v>15.4</v>
      </c>
      <c r="F48" s="40">
        <f t="shared" si="5"/>
        <v>111999</v>
      </c>
      <c r="G48" s="41">
        <f t="shared" si="6"/>
        <v>17.8</v>
      </c>
    </row>
    <row r="49" spans="1:7">
      <c r="A49" s="39" t="s">
        <v>16</v>
      </c>
      <c r="B49" s="40">
        <f t="shared" si="2"/>
        <v>99444</v>
      </c>
      <c r="C49" s="41">
        <f t="shared" si="7"/>
        <v>8.1</v>
      </c>
      <c r="D49" s="40">
        <f t="shared" si="3"/>
        <v>43329</v>
      </c>
      <c r="E49" s="41">
        <f t="shared" si="4"/>
        <v>7.3</v>
      </c>
      <c r="F49" s="40">
        <f t="shared" si="5"/>
        <v>56115</v>
      </c>
      <c r="G49" s="41">
        <f t="shared" si="6"/>
        <v>8.9</v>
      </c>
    </row>
    <row r="50" spans="1:7">
      <c r="A50" s="39" t="s">
        <v>17</v>
      </c>
      <c r="B50" s="40">
        <f t="shared" si="2"/>
        <v>71373</v>
      </c>
      <c r="C50" s="41">
        <f t="shared" si="7"/>
        <v>5.8</v>
      </c>
      <c r="D50" s="40">
        <f t="shared" si="3"/>
        <v>36017</v>
      </c>
      <c r="E50" s="41">
        <f t="shared" si="4"/>
        <v>6.1</v>
      </c>
      <c r="F50" s="40">
        <f t="shared" si="5"/>
        <v>35356</v>
      </c>
      <c r="G50" s="41">
        <f t="shared" si="6"/>
        <v>5.6</v>
      </c>
    </row>
    <row r="51" spans="1:7">
      <c r="A51" s="39" t="s">
        <v>18</v>
      </c>
      <c r="B51" s="40">
        <f t="shared" si="2"/>
        <v>32671</v>
      </c>
      <c r="C51" s="41">
        <f t="shared" si="7"/>
        <v>2.7</v>
      </c>
      <c r="D51" s="40">
        <f t="shared" si="3"/>
        <v>12143</v>
      </c>
      <c r="E51" s="41">
        <f t="shared" si="4"/>
        <v>2</v>
      </c>
      <c r="F51" s="40">
        <f t="shared" si="5"/>
        <v>20528</v>
      </c>
      <c r="G51" s="41">
        <f t="shared" si="6"/>
        <v>3.3</v>
      </c>
    </row>
    <row r="52" spans="1:7">
      <c r="A52" s="39" t="s">
        <v>19</v>
      </c>
      <c r="B52" s="40">
        <f t="shared" si="2"/>
        <v>0</v>
      </c>
      <c r="C52" s="41">
        <f t="shared" si="7"/>
        <v>0</v>
      </c>
      <c r="D52" s="40">
        <f t="shared" si="3"/>
        <v>0</v>
      </c>
      <c r="E52" s="41">
        <f t="shared" si="4"/>
        <v>0</v>
      </c>
      <c r="F52" s="40">
        <f t="shared" si="5"/>
        <v>0</v>
      </c>
      <c r="G52" s="41">
        <f t="shared" si="6"/>
        <v>0</v>
      </c>
    </row>
    <row r="53" spans="1:7" ht="22.5" thickBot="1">
      <c r="A53" s="42" t="s">
        <v>20</v>
      </c>
      <c r="B53" s="43">
        <f t="shared" si="2"/>
        <v>9085</v>
      </c>
      <c r="C53" s="44">
        <f t="shared" si="7"/>
        <v>0.7</v>
      </c>
      <c r="D53" s="43">
        <f t="shared" si="3"/>
        <v>5433</v>
      </c>
      <c r="E53" s="44">
        <f t="shared" si="4"/>
        <v>0.9</v>
      </c>
      <c r="F53" s="43">
        <f t="shared" si="5"/>
        <v>3652</v>
      </c>
      <c r="G53" s="44">
        <f t="shared" si="6"/>
        <v>0.6</v>
      </c>
    </row>
  </sheetData>
  <mergeCells count="6">
    <mergeCell ref="B3:D3"/>
    <mergeCell ref="B19:D19"/>
    <mergeCell ref="A37:A38"/>
    <mergeCell ref="B37:C37"/>
    <mergeCell ref="D37:E37"/>
    <mergeCell ref="F37:G37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4" orientation="portrait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2017-01-26T08:35:07Z</dcterms:created>
  <dcterms:modified xsi:type="dcterms:W3CDTF">2017-01-26T08:35:35Z</dcterms:modified>
</cp:coreProperties>
</file>