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วีรวัฒน์\สรงรายปี2560\ตาราง2\"/>
    </mc:Choice>
  </mc:AlternateContent>
  <bookViews>
    <workbookView xWindow="0" yWindow="0" windowWidth="20490" windowHeight="7155"/>
  </bookViews>
  <sheets>
    <sheet name="ตารางที่2" sheetId="1" r:id="rId1"/>
  </sheets>
  <definedNames>
    <definedName name="_xlnm.Print_Area" localSheetId="0">ตารางที่2!$A$1:$U$36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0" i="1" l="1"/>
  <c r="T20" i="1"/>
  <c r="S33" i="1"/>
  <c r="T33" i="1"/>
  <c r="S32" i="1"/>
  <c r="T32" i="1"/>
  <c r="S31" i="1"/>
  <c r="T31" i="1"/>
  <c r="S30" i="1"/>
  <c r="T30" i="1"/>
  <c r="S29" i="1"/>
  <c r="T29" i="1"/>
  <c r="S28" i="1"/>
  <c r="T28" i="1"/>
  <c r="S27" i="1"/>
  <c r="T27" i="1"/>
  <c r="S26" i="1"/>
  <c r="T26" i="1"/>
  <c r="S25" i="1"/>
  <c r="T25" i="1"/>
  <c r="S24" i="1"/>
  <c r="T24" i="1"/>
  <c r="S23" i="1"/>
  <c r="T23" i="1"/>
  <c r="S22" i="1"/>
  <c r="T22" i="1"/>
  <c r="S21" i="1"/>
  <c r="T21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B5" i="1"/>
  <c r="T6" i="1" l="1"/>
  <c r="T7" i="1"/>
  <c r="T8" i="1"/>
  <c r="T9" i="1"/>
  <c r="T11" i="1"/>
  <c r="T12" i="1"/>
  <c r="T13" i="1"/>
  <c r="T15" i="1"/>
  <c r="T16" i="1"/>
  <c r="T17" i="1"/>
  <c r="T18" i="1"/>
  <c r="S6" i="1"/>
  <c r="S7" i="1"/>
  <c r="S8" i="1"/>
  <c r="S9" i="1"/>
  <c r="S11" i="1"/>
  <c r="S12" i="1"/>
  <c r="S13" i="1"/>
  <c r="S15" i="1"/>
  <c r="S16" i="1"/>
  <c r="S17" i="1"/>
  <c r="S18" i="1"/>
  <c r="T5" i="1"/>
  <c r="S5" i="1"/>
  <c r="N18" i="1" l="1"/>
  <c r="N17" i="1"/>
  <c r="N16" i="1"/>
  <c r="N15" i="1"/>
  <c r="P14" i="1"/>
  <c r="O14" i="1"/>
  <c r="N14" i="1" s="1"/>
  <c r="N12" i="1"/>
  <c r="N11" i="1"/>
  <c r="P10" i="1"/>
  <c r="O10" i="1"/>
  <c r="N10" i="1" s="1"/>
  <c r="N9" i="1"/>
  <c r="N8" i="1"/>
  <c r="N7" i="1"/>
  <c r="N6" i="1"/>
  <c r="N5" i="1"/>
  <c r="J7" i="1"/>
  <c r="J18" i="1"/>
  <c r="J17" i="1"/>
  <c r="J16" i="1"/>
  <c r="J15" i="1"/>
  <c r="L14" i="1"/>
  <c r="K14" i="1"/>
  <c r="J14" i="1" s="1"/>
  <c r="J12" i="1"/>
  <c r="J11" i="1"/>
  <c r="L10" i="1"/>
  <c r="K10" i="1"/>
  <c r="J9" i="1"/>
  <c r="J8" i="1"/>
  <c r="J6" i="1"/>
  <c r="J5" i="1"/>
  <c r="F18" i="1"/>
  <c r="F17" i="1"/>
  <c r="F16" i="1"/>
  <c r="F15" i="1"/>
  <c r="H14" i="1"/>
  <c r="G14" i="1"/>
  <c r="F13" i="1"/>
  <c r="F12" i="1"/>
  <c r="F11" i="1"/>
  <c r="H10" i="1"/>
  <c r="G10" i="1"/>
  <c r="F9" i="1"/>
  <c r="F8" i="1"/>
  <c r="F7" i="1"/>
  <c r="F6" i="1"/>
  <c r="F5" i="1"/>
  <c r="S10" i="1" l="1"/>
  <c r="T10" i="1"/>
  <c r="J10" i="1"/>
  <c r="F14" i="1"/>
  <c r="F10" i="1"/>
  <c r="B18" i="1" l="1"/>
  <c r="R18" i="1" s="1"/>
  <c r="B17" i="1"/>
  <c r="R17" i="1" s="1"/>
  <c r="B16" i="1"/>
  <c r="R16" i="1" s="1"/>
  <c r="B15" i="1"/>
  <c r="R15" i="1" s="1"/>
  <c r="D14" i="1"/>
  <c r="C14" i="1"/>
  <c r="S14" i="1" s="1"/>
  <c r="B13" i="1"/>
  <c r="R13" i="1" s="1"/>
  <c r="B12" i="1"/>
  <c r="R12" i="1" s="1"/>
  <c r="B11" i="1"/>
  <c r="R11" i="1" s="1"/>
  <c r="B10" i="1"/>
  <c r="R10" i="1" s="1"/>
  <c r="B9" i="1"/>
  <c r="R9" i="1" s="1"/>
  <c r="B8" i="1"/>
  <c r="R8" i="1" s="1"/>
  <c r="B7" i="1"/>
  <c r="R7" i="1" s="1"/>
  <c r="B6" i="1"/>
  <c r="R6" i="1" s="1"/>
  <c r="R5" i="1"/>
  <c r="B14" i="1" l="1"/>
  <c r="R14" i="1" s="1"/>
  <c r="T14" i="1"/>
</calcChain>
</file>

<file path=xl/sharedStrings.xml><?xml version="1.0" encoding="utf-8"?>
<sst xmlns="http://schemas.openxmlformats.org/spreadsheetml/2006/main" count="37" uniqueCount="21">
  <si>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</si>
  <si>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</si>
  <si>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</si>
  <si>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</si>
  <si>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</si>
  <si>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</si>
  <si>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</si>
  <si>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</si>
  <si>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</si>
  <si>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</si>
  <si>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</si>
  <si>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</si>
  <si>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</si>
  <si>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</si>
  <si>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</si>
  <si>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</si>
  <si>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</si>
  <si>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ไม่ทราบ</t>
  </si>
  <si>
    <t>ร้อยละ</t>
  </si>
  <si>
    <t>จำนวน (คน)</t>
  </si>
  <si>
    <t>ตารางที่ 2  จำนวนและร้อยละของประชากรอายุ 15 ปีขึ้นไป จำแนกตามระดับการศึกษาที่สำเร็จและเพศ พ.ศ.2560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</si>
</sst>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b/>
      <sz val="16"/>
      <color rgb="FF000000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165" fontId="1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165" fontId="3" fillId="0" borderId="3" xfId="0" applyNumberFormat="1" applyFont="1" applyBorder="1" applyAlignment="1" applyProtection="1">
      <alignment horizontal="left" vertical="center"/>
    </xf>
    <xf numFmtId="165" fontId="3" fillId="0" borderId="3" xfId="0" applyNumberFormat="1" applyFont="1" applyFill="1" applyBorder="1" applyAlignment="1">
      <alignment horizontal="right" vertical="center"/>
    </xf>
    <xf numFmtId="165" fontId="3" fillId="0" borderId="3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2514600</xdr:colOff>
      <xdr:row>0</xdr:row>
      <xdr:rowOff>0</xdr:rowOff>
    </xdr:from>
    <xdr:to>
      <xdr:col>0</xdr:col>
      <xdr:colOff>2924175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514600" y="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X36"/>
  <sheetViews>
    <sheetView tabSelected="1" zoomScaleNormal="100" zoomScaleSheetLayoutView="100" workbookViewId="0">
      <selection activeCell="T21" sqref="T21"/>
    </sheetView>
  </sheetViews>
  <sheetFormatPr defaultColWidth="9.09765625" defaultRowHeight="26.25" customHeight="1"/>
  <cols>
    <col min="1" max="1" width="33.59765625" style="1" customWidth="1"/>
    <col min="2" max="4" width="5.796875" style="4" hidden="1" customWidth="1"/>
    <col min="5" max="5" width="3.296875" style="4" hidden="1" customWidth="1"/>
    <col min="6" max="8" width="5.796875" style="4" hidden="1" customWidth="1"/>
    <col min="9" max="9" width="2.8984375" style="4" hidden="1" customWidth="1"/>
    <col min="10" max="12" width="5.796875" style="4" hidden="1" customWidth="1"/>
    <col min="13" max="13" width="2.796875" style="4" hidden="1" customWidth="1"/>
    <col min="14" max="16" width="5.796875" style="4" hidden="1" customWidth="1"/>
    <col min="17" max="17" width="3.09765625" style="4" hidden="1" customWidth="1"/>
    <col min="18" max="20" width="16.59765625" style="4" customWidth="1"/>
    <col min="21" max="21" width="4" style="4" customWidth="1"/>
    <col min="22" max="24" width="6.796875" style="4" customWidth="1"/>
    <col min="25" max="16384" width="9.09765625" style="4"/>
  </cols>
  <sheetData>
    <row r="1" spans="1:24" s="1" customFormat="1" ht="26.25" customHeight="1">
      <c r="A1" s="1" t="s">
        <v>20</v>
      </c>
      <c r="B1" s="2"/>
      <c r="C1" s="2"/>
      <c r="D1" s="2"/>
      <c r="E1" s="3"/>
      <c r="F1" s="3"/>
      <c r="G1" s="3"/>
    </row>
    <row r="2" spans="1:24" ht="22.5" customHeight="1"/>
    <row r="3" spans="1:24" ht="26.25" customHeight="1">
      <c r="A3" s="31" t="s">
        <v>0</v>
      </c>
      <c r="R3" s="34" t="s">
        <v>19</v>
      </c>
      <c r="S3" s="34"/>
      <c r="T3" s="34"/>
    </row>
    <row r="4" spans="1:24" s="1" customFormat="1" ht="24" customHeight="1">
      <c r="A4" s="32"/>
      <c r="B4" s="5" t="s">
        <v>1</v>
      </c>
      <c r="C4" s="5" t="s">
        <v>2</v>
      </c>
      <c r="D4" s="5" t="s">
        <v>3</v>
      </c>
      <c r="E4" s="6"/>
      <c r="F4" s="6"/>
      <c r="G4" s="6"/>
      <c r="L4" s="7"/>
      <c r="R4" s="5" t="s">
        <v>1</v>
      </c>
      <c r="S4" s="5" t="s">
        <v>2</v>
      </c>
      <c r="T4" s="5" t="s">
        <v>3</v>
      </c>
    </row>
    <row r="5" spans="1:24" ht="21" customHeight="1">
      <c r="A5" s="25" t="s">
        <v>4</v>
      </c>
      <c r="B5" s="26">
        <f>C5+D5</f>
        <v>663361</v>
      </c>
      <c r="C5" s="26">
        <v>318426</v>
      </c>
      <c r="D5" s="26">
        <v>344935</v>
      </c>
      <c r="E5" s="9"/>
      <c r="F5" s="8">
        <f>G5+H5</f>
        <v>663943</v>
      </c>
      <c r="G5" s="8">
        <v>318770</v>
      </c>
      <c r="H5" s="8">
        <v>345173</v>
      </c>
      <c r="J5" s="8">
        <f>K5+L5</f>
        <v>664579</v>
      </c>
      <c r="K5" s="8">
        <v>319105</v>
      </c>
      <c r="L5" s="8">
        <v>345474</v>
      </c>
      <c r="N5" s="8">
        <f>O5+P5</f>
        <v>665094</v>
      </c>
      <c r="O5" s="8">
        <v>319380</v>
      </c>
      <c r="P5" s="8">
        <v>345714</v>
      </c>
      <c r="R5" s="23">
        <f>(B5+F5+J5+N5)/4</f>
        <v>664244.25</v>
      </c>
      <c r="S5" s="23">
        <f>(C5+G5+K5+O5)/4</f>
        <v>318920.25</v>
      </c>
      <c r="T5" s="23">
        <f>(D5+H5+L5+P5)/4</f>
        <v>345324</v>
      </c>
      <c r="V5" s="1"/>
      <c r="W5" s="1"/>
      <c r="X5" s="1"/>
    </row>
    <row r="6" spans="1:24" ht="21.95" customHeight="1">
      <c r="A6" s="11" t="s">
        <v>5</v>
      </c>
      <c r="B6" s="26">
        <f t="shared" ref="B6:B18" si="0">C6+D6</f>
        <v>41962.7</v>
      </c>
      <c r="C6" s="26">
        <v>15391.58</v>
      </c>
      <c r="D6" s="26">
        <v>26571.119999999999</v>
      </c>
      <c r="E6" s="12"/>
      <c r="F6" s="8">
        <f t="shared" ref="F6:F18" si="1">G6+H6</f>
        <v>36028</v>
      </c>
      <c r="G6" s="8">
        <v>12191</v>
      </c>
      <c r="H6" s="8">
        <v>23837</v>
      </c>
      <c r="J6" s="8">
        <f t="shared" ref="J6:J17" si="2">K6+L6</f>
        <v>34210</v>
      </c>
      <c r="K6" s="8">
        <v>9826</v>
      </c>
      <c r="L6" s="8">
        <v>24384</v>
      </c>
      <c r="N6" s="8">
        <f t="shared" ref="N6:N17" si="3">O6+P6</f>
        <v>38970</v>
      </c>
      <c r="O6" s="8">
        <v>11486</v>
      </c>
      <c r="P6" s="8">
        <v>27484</v>
      </c>
      <c r="R6" s="30">
        <f t="shared" ref="R6:R18" si="4">(B6+F6+J6+N6)/4</f>
        <v>37792.675000000003</v>
      </c>
      <c r="S6" s="30">
        <f t="shared" ref="S6:S18" si="5">(C6+G6+K6+O6)/4</f>
        <v>12223.645</v>
      </c>
      <c r="T6" s="30">
        <f t="shared" ref="T6:T18" si="6">(D6+H6+L6+P6)/4</f>
        <v>25569.03</v>
      </c>
      <c r="V6" s="24"/>
      <c r="W6" s="24"/>
      <c r="X6" s="24"/>
    </row>
    <row r="7" spans="1:24" ht="21.95" customHeight="1">
      <c r="A7" s="27" t="s">
        <v>6</v>
      </c>
      <c r="B7" s="26">
        <f t="shared" si="0"/>
        <v>184992.99</v>
      </c>
      <c r="C7" s="26">
        <v>80821.429999999993</v>
      </c>
      <c r="D7" s="26">
        <v>104171.56</v>
      </c>
      <c r="E7" s="13"/>
      <c r="F7" s="8">
        <f t="shared" si="1"/>
        <v>173598</v>
      </c>
      <c r="G7" s="8">
        <v>75777</v>
      </c>
      <c r="H7" s="8">
        <v>97821</v>
      </c>
      <c r="J7" s="8">
        <f>K7+L7</f>
        <v>188220</v>
      </c>
      <c r="K7" s="8">
        <v>77377</v>
      </c>
      <c r="L7" s="8">
        <v>110843</v>
      </c>
      <c r="N7" s="8">
        <f t="shared" si="3"/>
        <v>182451</v>
      </c>
      <c r="O7" s="8">
        <v>78561</v>
      </c>
      <c r="P7" s="8">
        <v>103890</v>
      </c>
      <c r="R7" s="30">
        <f t="shared" si="4"/>
        <v>182315.4975</v>
      </c>
      <c r="S7" s="30">
        <f t="shared" si="5"/>
        <v>78134.107499999998</v>
      </c>
      <c r="T7" s="30">
        <f t="shared" si="6"/>
        <v>104181.39</v>
      </c>
      <c r="V7" s="24"/>
      <c r="W7" s="24"/>
      <c r="X7" s="24"/>
    </row>
    <row r="8" spans="1:24" ht="21.95" customHeight="1">
      <c r="A8" s="14" t="s">
        <v>7</v>
      </c>
      <c r="B8" s="26">
        <f t="shared" si="0"/>
        <v>129113.12000000001</v>
      </c>
      <c r="C8" s="26">
        <v>72411.210000000006</v>
      </c>
      <c r="D8" s="26">
        <v>56701.91</v>
      </c>
      <c r="E8" s="12"/>
      <c r="F8" s="8">
        <f t="shared" si="1"/>
        <v>135276</v>
      </c>
      <c r="G8" s="8">
        <v>73277</v>
      </c>
      <c r="H8" s="8">
        <v>61999</v>
      </c>
      <c r="J8" s="8">
        <f t="shared" si="2"/>
        <v>133252</v>
      </c>
      <c r="K8" s="8">
        <v>71508</v>
      </c>
      <c r="L8" s="8">
        <v>61744</v>
      </c>
      <c r="N8" s="8">
        <f t="shared" si="3"/>
        <v>133859</v>
      </c>
      <c r="O8" s="8">
        <v>71084</v>
      </c>
      <c r="P8" s="8">
        <v>62775</v>
      </c>
      <c r="R8" s="30">
        <f t="shared" si="4"/>
        <v>132875.03</v>
      </c>
      <c r="S8" s="30">
        <f t="shared" si="5"/>
        <v>72070.052500000005</v>
      </c>
      <c r="T8" s="30">
        <f t="shared" si="6"/>
        <v>60804.977500000001</v>
      </c>
      <c r="V8" s="24"/>
      <c r="W8" s="24"/>
      <c r="X8" s="24"/>
    </row>
    <row r="9" spans="1:24" ht="21.95" customHeight="1">
      <c r="A9" s="14" t="s">
        <v>8</v>
      </c>
      <c r="B9" s="26">
        <f t="shared" si="0"/>
        <v>107698.26</v>
      </c>
      <c r="C9" s="26">
        <v>55513.67</v>
      </c>
      <c r="D9" s="26">
        <v>52184.59</v>
      </c>
      <c r="E9" s="13"/>
      <c r="F9" s="8">
        <f t="shared" si="1"/>
        <v>115374</v>
      </c>
      <c r="G9" s="8">
        <v>64045</v>
      </c>
      <c r="H9" s="8">
        <v>51329</v>
      </c>
      <c r="J9" s="8">
        <f t="shared" si="2"/>
        <v>129016</v>
      </c>
      <c r="K9" s="8">
        <v>71160</v>
      </c>
      <c r="L9" s="8">
        <v>57856</v>
      </c>
      <c r="N9" s="22">
        <f t="shared" si="3"/>
        <v>128876</v>
      </c>
      <c r="O9" s="8">
        <v>70785</v>
      </c>
      <c r="P9" s="8">
        <v>58091</v>
      </c>
      <c r="R9" s="30">
        <f t="shared" si="4"/>
        <v>120241.065</v>
      </c>
      <c r="S9" s="30">
        <f t="shared" si="5"/>
        <v>65375.917499999996</v>
      </c>
      <c r="T9" s="30">
        <f t="shared" si="6"/>
        <v>54865.147499999999</v>
      </c>
      <c r="V9" s="24"/>
      <c r="W9" s="24"/>
      <c r="X9" s="24"/>
    </row>
    <row r="10" spans="1:24" ht="24" customHeight="1">
      <c r="A10" s="27" t="s">
        <v>9</v>
      </c>
      <c r="B10" s="26">
        <f t="shared" si="0"/>
        <v>99367</v>
      </c>
      <c r="C10" s="26">
        <v>48074</v>
      </c>
      <c r="D10" s="26">
        <v>51293</v>
      </c>
      <c r="E10" s="13"/>
      <c r="F10" s="8">
        <f t="shared" si="1"/>
        <v>105790</v>
      </c>
      <c r="G10" s="8">
        <f>SUM(G11:G13)</f>
        <v>52900</v>
      </c>
      <c r="H10" s="8">
        <f>SUM(H11:H13)</f>
        <v>52890</v>
      </c>
      <c r="J10" s="8">
        <f t="shared" si="2"/>
        <v>92118</v>
      </c>
      <c r="K10" s="8">
        <f>SUM(K11:K13)</f>
        <v>48624</v>
      </c>
      <c r="L10" s="8">
        <f>SUM(L11:L13)</f>
        <v>43494</v>
      </c>
      <c r="N10" s="8">
        <f t="shared" si="3"/>
        <v>87591</v>
      </c>
      <c r="O10" s="8">
        <f t="shared" ref="O10" si="7">O11+O12+O13</f>
        <v>44472</v>
      </c>
      <c r="P10" s="8">
        <f>P11+P12</f>
        <v>43119</v>
      </c>
      <c r="R10" s="30">
        <f t="shared" si="4"/>
        <v>96216.5</v>
      </c>
      <c r="S10" s="30">
        <f t="shared" si="5"/>
        <v>48517.5</v>
      </c>
      <c r="T10" s="30">
        <f t="shared" si="6"/>
        <v>47699</v>
      </c>
      <c r="V10" s="24"/>
      <c r="W10" s="24"/>
      <c r="X10" s="24"/>
    </row>
    <row r="11" spans="1:24" ht="21.95" customHeight="1">
      <c r="A11" s="14" t="s">
        <v>10</v>
      </c>
      <c r="B11" s="26">
        <f t="shared" si="0"/>
        <v>74453.100000000006</v>
      </c>
      <c r="C11" s="26">
        <v>33519.83</v>
      </c>
      <c r="D11" s="26">
        <v>40933.269999999997</v>
      </c>
      <c r="E11" s="13"/>
      <c r="F11" s="8">
        <f t="shared" si="1"/>
        <v>80862</v>
      </c>
      <c r="G11" s="8">
        <v>38826</v>
      </c>
      <c r="H11" s="8">
        <v>42036</v>
      </c>
      <c r="J11" s="8">
        <f t="shared" si="2"/>
        <v>63036</v>
      </c>
      <c r="K11" s="8">
        <v>30928</v>
      </c>
      <c r="L11" s="8">
        <v>32108</v>
      </c>
      <c r="N11" s="8">
        <f t="shared" si="3"/>
        <v>60217</v>
      </c>
      <c r="O11" s="8">
        <v>30262</v>
      </c>
      <c r="P11" s="8">
        <v>29955</v>
      </c>
      <c r="R11" s="30">
        <f t="shared" si="4"/>
        <v>69642.024999999994</v>
      </c>
      <c r="S11" s="30">
        <f t="shared" si="5"/>
        <v>33383.957500000004</v>
      </c>
      <c r="T11" s="30">
        <f t="shared" si="6"/>
        <v>36258.067499999997</v>
      </c>
      <c r="V11" s="24"/>
      <c r="W11" s="24"/>
      <c r="X11" s="24"/>
    </row>
    <row r="12" spans="1:24" ht="21.95" customHeight="1">
      <c r="A12" s="14" t="s">
        <v>11</v>
      </c>
      <c r="B12" s="26">
        <f t="shared" si="0"/>
        <v>24770.15</v>
      </c>
      <c r="C12" s="26">
        <v>14409.71</v>
      </c>
      <c r="D12" s="26">
        <v>10360.44</v>
      </c>
      <c r="E12" s="13"/>
      <c r="F12" s="8">
        <f t="shared" si="1"/>
        <v>24729</v>
      </c>
      <c r="G12" s="8">
        <v>13875</v>
      </c>
      <c r="H12" s="8">
        <v>10854</v>
      </c>
      <c r="J12" s="8">
        <f t="shared" si="2"/>
        <v>29082</v>
      </c>
      <c r="K12" s="8">
        <v>17696</v>
      </c>
      <c r="L12" s="8">
        <v>11386</v>
      </c>
      <c r="N12" s="8">
        <f t="shared" si="3"/>
        <v>27202</v>
      </c>
      <c r="O12" s="8">
        <v>14038</v>
      </c>
      <c r="P12" s="8">
        <v>13164</v>
      </c>
      <c r="R12" s="30">
        <f t="shared" si="4"/>
        <v>26445.787499999999</v>
      </c>
      <c r="S12" s="30">
        <f t="shared" si="5"/>
        <v>15004.6775</v>
      </c>
      <c r="T12" s="30">
        <f t="shared" si="6"/>
        <v>11441.11</v>
      </c>
      <c r="V12" s="24"/>
      <c r="W12" s="24"/>
      <c r="X12" s="24"/>
    </row>
    <row r="13" spans="1:24" ht="21.95" customHeight="1">
      <c r="A13" s="15" t="s">
        <v>12</v>
      </c>
      <c r="B13" s="26">
        <f t="shared" si="0"/>
        <v>143.75</v>
      </c>
      <c r="C13" s="26">
        <v>143.75</v>
      </c>
      <c r="D13" s="26">
        <v>0</v>
      </c>
      <c r="E13" s="13"/>
      <c r="F13" s="8">
        <f t="shared" si="1"/>
        <v>199</v>
      </c>
      <c r="G13" s="8">
        <v>199</v>
      </c>
      <c r="H13" s="8">
        <v>0</v>
      </c>
      <c r="J13" s="8">
        <v>0</v>
      </c>
      <c r="K13" s="8">
        <v>0</v>
      </c>
      <c r="L13" s="8">
        <v>0</v>
      </c>
      <c r="N13" s="8">
        <v>172</v>
      </c>
      <c r="O13" s="8">
        <v>172</v>
      </c>
      <c r="P13" s="8">
        <v>0</v>
      </c>
      <c r="R13" s="30">
        <f t="shared" si="4"/>
        <v>128.6875</v>
      </c>
      <c r="S13" s="30">
        <f t="shared" si="5"/>
        <v>128.6875</v>
      </c>
      <c r="T13" s="30">
        <f t="shared" si="6"/>
        <v>0</v>
      </c>
      <c r="V13" s="24"/>
      <c r="W13" s="24"/>
      <c r="X13" s="24"/>
    </row>
    <row r="14" spans="1:24" ht="22.5" customHeight="1">
      <c r="A14" s="27" t="s">
        <v>13</v>
      </c>
      <c r="B14" s="26">
        <f t="shared" si="0"/>
        <v>95275.59</v>
      </c>
      <c r="C14" s="26">
        <f>C15+C16+C17</f>
        <v>43494.81</v>
      </c>
      <c r="D14" s="26">
        <f>D15+D16+D17</f>
        <v>51780.78</v>
      </c>
      <c r="E14" s="13"/>
      <c r="F14" s="8">
        <f t="shared" si="1"/>
        <v>92283</v>
      </c>
      <c r="G14" s="8">
        <f>G15+G16+G17</f>
        <v>38285</v>
      </c>
      <c r="H14" s="8">
        <f>H15+H16+H17</f>
        <v>53998</v>
      </c>
      <c r="J14" s="8">
        <f t="shared" si="2"/>
        <v>85498</v>
      </c>
      <c r="K14" s="8">
        <f>SUM(K15:K17)</f>
        <v>39763</v>
      </c>
      <c r="L14" s="8">
        <f>L15+L16+L17</f>
        <v>45735</v>
      </c>
      <c r="N14" s="8">
        <f t="shared" si="3"/>
        <v>90583</v>
      </c>
      <c r="O14" s="8">
        <f>SUM(O15:O17)</f>
        <v>41889</v>
      </c>
      <c r="P14" s="8">
        <f>P15+P16+P17</f>
        <v>48694</v>
      </c>
      <c r="R14" s="30">
        <f t="shared" si="4"/>
        <v>90909.897499999992</v>
      </c>
      <c r="S14" s="30">
        <f t="shared" si="5"/>
        <v>40857.952499999999</v>
      </c>
      <c r="T14" s="30">
        <f t="shared" si="6"/>
        <v>50051.945</v>
      </c>
      <c r="V14" s="24"/>
      <c r="W14" s="24"/>
      <c r="X14" s="24"/>
    </row>
    <row r="15" spans="1:24" ht="21.95" customHeight="1">
      <c r="A15" s="15" t="s">
        <v>14</v>
      </c>
      <c r="B15" s="26">
        <f t="shared" si="0"/>
        <v>47933.520000000004</v>
      </c>
      <c r="C15" s="26">
        <v>20287.7</v>
      </c>
      <c r="D15" s="26">
        <v>27645.82</v>
      </c>
      <c r="E15" s="10"/>
      <c r="F15" s="8">
        <f t="shared" si="1"/>
        <v>45874</v>
      </c>
      <c r="G15" s="8">
        <v>16243</v>
      </c>
      <c r="H15" s="8">
        <v>29631</v>
      </c>
      <c r="J15" s="8">
        <f t="shared" si="2"/>
        <v>46166</v>
      </c>
      <c r="K15" s="8">
        <v>20512</v>
      </c>
      <c r="L15" s="8">
        <v>25654</v>
      </c>
      <c r="N15" s="8">
        <f t="shared" si="3"/>
        <v>46166</v>
      </c>
      <c r="O15" s="8">
        <v>22766</v>
      </c>
      <c r="P15" s="8">
        <v>23400</v>
      </c>
      <c r="R15" s="30">
        <f t="shared" si="4"/>
        <v>46534.880000000005</v>
      </c>
      <c r="S15" s="30">
        <f t="shared" si="5"/>
        <v>19952.174999999999</v>
      </c>
      <c r="T15" s="30">
        <f t="shared" si="6"/>
        <v>26582.705000000002</v>
      </c>
      <c r="V15" s="24"/>
      <c r="W15" s="24"/>
      <c r="X15" s="24"/>
    </row>
    <row r="16" spans="1:24" ht="21.95" customHeight="1">
      <c r="A16" s="15" t="s">
        <v>15</v>
      </c>
      <c r="B16" s="26">
        <f t="shared" si="0"/>
        <v>32098.32</v>
      </c>
      <c r="C16" s="26">
        <v>17319.13</v>
      </c>
      <c r="D16" s="26">
        <v>14779.19</v>
      </c>
      <c r="E16" s="13"/>
      <c r="F16" s="8">
        <f t="shared" si="1"/>
        <v>33010</v>
      </c>
      <c r="G16" s="8">
        <v>17110</v>
      </c>
      <c r="H16" s="8">
        <v>15900</v>
      </c>
      <c r="J16" s="8">
        <f t="shared" si="2"/>
        <v>28409</v>
      </c>
      <c r="K16" s="8">
        <v>14346</v>
      </c>
      <c r="L16" s="8">
        <v>14063</v>
      </c>
      <c r="N16" s="8">
        <f t="shared" si="3"/>
        <v>27209</v>
      </c>
      <c r="O16" s="8">
        <v>12454</v>
      </c>
      <c r="P16" s="8">
        <v>14755</v>
      </c>
      <c r="R16" s="30">
        <f t="shared" si="4"/>
        <v>30181.58</v>
      </c>
      <c r="S16" s="30">
        <f t="shared" si="5"/>
        <v>15307.282500000001</v>
      </c>
      <c r="T16" s="30">
        <f t="shared" si="6"/>
        <v>14874.297500000001</v>
      </c>
      <c r="V16" s="24"/>
      <c r="W16" s="24"/>
      <c r="X16" s="24"/>
    </row>
    <row r="17" spans="1:24" ht="21.95" customHeight="1">
      <c r="A17" s="15" t="s">
        <v>16</v>
      </c>
      <c r="B17" s="26">
        <f t="shared" si="0"/>
        <v>15243.75</v>
      </c>
      <c r="C17" s="26">
        <v>5887.98</v>
      </c>
      <c r="D17" s="26">
        <v>9355.77</v>
      </c>
      <c r="E17" s="13"/>
      <c r="F17" s="8">
        <f t="shared" si="1"/>
        <v>13399</v>
      </c>
      <c r="G17" s="8">
        <v>4932</v>
      </c>
      <c r="H17" s="8">
        <v>8467</v>
      </c>
      <c r="J17" s="8">
        <f t="shared" si="2"/>
        <v>10923</v>
      </c>
      <c r="K17" s="8">
        <v>4905</v>
      </c>
      <c r="L17" s="8">
        <v>6018</v>
      </c>
      <c r="N17" s="8">
        <f t="shared" si="3"/>
        <v>17208</v>
      </c>
      <c r="O17" s="8">
        <v>6669</v>
      </c>
      <c r="P17" s="8">
        <v>10539</v>
      </c>
      <c r="R17" s="30">
        <f t="shared" si="4"/>
        <v>14193.4375</v>
      </c>
      <c r="S17" s="30">
        <f t="shared" si="5"/>
        <v>5598.4949999999999</v>
      </c>
      <c r="T17" s="30">
        <f t="shared" si="6"/>
        <v>8594.942500000001</v>
      </c>
      <c r="V17" s="24"/>
      <c r="W17" s="24"/>
      <c r="X17" s="24"/>
    </row>
    <row r="18" spans="1:24" ht="21.95" customHeight="1">
      <c r="A18" s="14" t="s">
        <v>17</v>
      </c>
      <c r="B18" s="26">
        <f t="shared" si="0"/>
        <v>4951.3600000000006</v>
      </c>
      <c r="C18" s="26">
        <v>2720.02</v>
      </c>
      <c r="D18" s="26">
        <v>2231.34</v>
      </c>
      <c r="E18" s="12"/>
      <c r="F18" s="8">
        <f t="shared" si="1"/>
        <v>5592</v>
      </c>
      <c r="G18" s="8">
        <v>2494</v>
      </c>
      <c r="H18" s="8">
        <v>3098</v>
      </c>
      <c r="J18" s="8">
        <f t="shared" ref="J18" si="8">K18+L18</f>
        <v>2265</v>
      </c>
      <c r="K18" s="8">
        <v>847</v>
      </c>
      <c r="L18" s="8">
        <v>1418</v>
      </c>
      <c r="N18" s="8">
        <f t="shared" ref="N18" si="9">O18+P18</f>
        <v>2763</v>
      </c>
      <c r="O18" s="8">
        <v>1101</v>
      </c>
      <c r="P18" s="8">
        <v>1662</v>
      </c>
      <c r="R18" s="30">
        <f t="shared" si="4"/>
        <v>3892.84</v>
      </c>
      <c r="S18" s="30">
        <f t="shared" si="5"/>
        <v>1790.5050000000001</v>
      </c>
      <c r="T18" s="30">
        <f t="shared" si="6"/>
        <v>2102.335</v>
      </c>
      <c r="V18" s="24"/>
      <c r="W18" s="24"/>
      <c r="X18" s="24"/>
    </row>
    <row r="19" spans="1:24" ht="24" customHeight="1">
      <c r="A19" s="13"/>
      <c r="B19" s="13"/>
      <c r="C19" s="28"/>
      <c r="D19" s="29"/>
      <c r="E19" s="13"/>
      <c r="J19" s="21"/>
      <c r="K19" s="21"/>
      <c r="L19" s="21"/>
      <c r="N19" s="21"/>
      <c r="O19" s="21"/>
      <c r="P19" s="21"/>
      <c r="R19" s="33" t="s">
        <v>18</v>
      </c>
      <c r="S19" s="33"/>
      <c r="T19" s="33"/>
    </row>
    <row r="20" spans="1:24" ht="24" customHeight="1">
      <c r="A20" s="13"/>
      <c r="B20" s="13"/>
      <c r="C20" s="28"/>
      <c r="D20" s="29"/>
      <c r="E20" s="13"/>
      <c r="J20" s="21"/>
      <c r="K20" s="21"/>
      <c r="L20" s="21"/>
      <c r="N20" s="21"/>
      <c r="O20" s="21"/>
      <c r="P20" s="21"/>
      <c r="R20" s="4">
        <f>R5*100/R5</f>
        <v>100</v>
      </c>
      <c r="S20" s="4">
        <f t="shared" ref="S20:T20" si="10">S5*100/S5</f>
        <v>100</v>
      </c>
      <c r="T20" s="4">
        <f t="shared" si="10"/>
        <v>100</v>
      </c>
    </row>
    <row r="21" spans="1:24" ht="21.75" customHeight="1">
      <c r="A21" s="11" t="s">
        <v>5</v>
      </c>
      <c r="B21" s="16"/>
      <c r="C21" s="16"/>
      <c r="D21" s="16"/>
      <c r="E21" s="13"/>
      <c r="R21" s="18">
        <f>R6*100/R5</f>
        <v>5.6895750320759273</v>
      </c>
      <c r="S21" s="18">
        <f t="shared" ref="S21:T21" si="11">S6*100/S5</f>
        <v>3.8328218418240922</v>
      </c>
      <c r="T21" s="18">
        <f t="shared" si="11"/>
        <v>7.404359384230462</v>
      </c>
    </row>
    <row r="22" spans="1:24" ht="21">
      <c r="A22" s="27" t="s">
        <v>6</v>
      </c>
      <c r="B22" s="16"/>
      <c r="C22" s="16"/>
      <c r="D22" s="16"/>
      <c r="E22" s="13"/>
      <c r="R22" s="18">
        <f>R7*100/R5</f>
        <v>27.447056937263664</v>
      </c>
      <c r="S22" s="18">
        <f t="shared" ref="S22:T22" si="12">S7*100/S5</f>
        <v>24.499575520839457</v>
      </c>
      <c r="T22" s="18">
        <f t="shared" si="12"/>
        <v>30.169171560621329</v>
      </c>
    </row>
    <row r="23" spans="1:24" s="18" customFormat="1" ht="21.95" customHeight="1">
      <c r="A23" s="14" t="s">
        <v>7</v>
      </c>
      <c r="B23" s="17"/>
      <c r="C23" s="17"/>
      <c r="D23" s="17"/>
      <c r="E23" s="19"/>
      <c r="R23" s="18">
        <f>R8*100/R5</f>
        <v>20.003941321283548</v>
      </c>
      <c r="S23" s="18">
        <f t="shared" ref="S23:T23" si="13">S8*100/S5</f>
        <v>22.598142482329049</v>
      </c>
      <c r="T23" s="18">
        <f t="shared" si="13"/>
        <v>17.608094861637188</v>
      </c>
    </row>
    <row r="24" spans="1:24" s="18" customFormat="1" ht="21.95" customHeight="1">
      <c r="A24" s="14" t="s">
        <v>8</v>
      </c>
      <c r="B24" s="17"/>
      <c r="C24" s="17"/>
      <c r="D24" s="17"/>
      <c r="E24" s="19"/>
      <c r="F24" s="19"/>
      <c r="G24" s="19"/>
      <c r="R24" s="18">
        <f>R9*100/R5</f>
        <v>18.101935394999657</v>
      </c>
      <c r="S24" s="18">
        <f t="shared" ref="S24:T24" si="14">S9*100/S5</f>
        <v>20.499142810781066</v>
      </c>
      <c r="T24" s="18">
        <f t="shared" si="14"/>
        <v>15.888020380859714</v>
      </c>
    </row>
    <row r="25" spans="1:24" s="18" customFormat="1" ht="21.95" customHeight="1">
      <c r="A25" s="27" t="s">
        <v>9</v>
      </c>
      <c r="B25" s="17"/>
      <c r="C25" s="17"/>
      <c r="D25" s="17"/>
      <c r="E25" s="19"/>
      <c r="R25" s="18">
        <f>R10*100/R5</f>
        <v>14.485108452199624</v>
      </c>
      <c r="S25" s="18">
        <f t="shared" ref="S25:T25" si="15">S10*100/S5</f>
        <v>15.213050911630729</v>
      </c>
      <c r="T25" s="18">
        <f t="shared" si="15"/>
        <v>13.812825057047874</v>
      </c>
    </row>
    <row r="26" spans="1:24" s="18" customFormat="1" ht="21.95" customHeight="1">
      <c r="A26" s="14" t="s">
        <v>10</v>
      </c>
      <c r="B26" s="17"/>
      <c r="C26" s="17"/>
      <c r="D26" s="17"/>
      <c r="E26" s="19"/>
      <c r="R26" s="18">
        <f>R11*100/R5</f>
        <v>10.484400128416617</v>
      </c>
      <c r="S26" s="18">
        <f t="shared" ref="S26:T26" si="16">S11*100/S5</f>
        <v>10.467807390719155</v>
      </c>
      <c r="T26" s="18">
        <f t="shared" si="16"/>
        <v>10.499724172081869</v>
      </c>
    </row>
    <row r="27" spans="1:24" s="18" customFormat="1" ht="21.95" customHeight="1">
      <c r="A27" s="14" t="s">
        <v>11</v>
      </c>
      <c r="B27" s="17"/>
      <c r="C27" s="17"/>
      <c r="D27" s="17"/>
      <c r="E27" s="19"/>
      <c r="R27" s="18">
        <f>R12*100/R5</f>
        <v>3.9813348026723605</v>
      </c>
      <c r="S27" s="18">
        <f t="shared" ref="S27:T27" si="17">S12*100/S5</f>
        <v>4.704836867524091</v>
      </c>
      <c r="T27" s="18">
        <f t="shared" si="17"/>
        <v>3.3131522859691187</v>
      </c>
    </row>
    <row r="28" spans="1:24" s="18" customFormat="1" ht="21.75" customHeight="1">
      <c r="A28" s="15" t="s">
        <v>12</v>
      </c>
      <c r="B28" s="17"/>
      <c r="C28" s="17"/>
      <c r="D28" s="17"/>
      <c r="E28" s="19"/>
      <c r="R28" s="18">
        <f>R13*100/R5</f>
        <v>1.9373521110645671E-2</v>
      </c>
      <c r="S28" s="18">
        <f t="shared" ref="S28:T28" si="18">S13*100/S5</f>
        <v>4.035099684011912E-2</v>
      </c>
      <c r="T28" s="18">
        <f t="shared" si="18"/>
        <v>0</v>
      </c>
    </row>
    <row r="29" spans="1:24" s="18" customFormat="1" ht="21.95" customHeight="1">
      <c r="A29" s="27" t="s">
        <v>13</v>
      </c>
      <c r="B29" s="17"/>
      <c r="C29" s="17"/>
      <c r="D29" s="17"/>
      <c r="E29" s="19"/>
      <c r="R29" s="18">
        <f>R14*100/R5</f>
        <v>13.686215198701381</v>
      </c>
      <c r="S29" s="18">
        <f t="shared" ref="S29:T29" si="19">S14*100/S5</f>
        <v>12.811338414540939</v>
      </c>
      <c r="T29" s="18">
        <f t="shared" si="19"/>
        <v>14.494198202268015</v>
      </c>
    </row>
    <row r="30" spans="1:24" s="18" customFormat="1" ht="21.95" customHeight="1">
      <c r="A30" s="15" t="s">
        <v>14</v>
      </c>
      <c r="B30" s="17"/>
      <c r="C30" s="17"/>
      <c r="D30" s="17"/>
      <c r="E30" s="19"/>
      <c r="R30" s="18">
        <f>R15*100/R5</f>
        <v>7.0056880432160309</v>
      </c>
      <c r="S30" s="18">
        <f t="shared" ref="S30:T30" si="20">S15*100/S5</f>
        <v>6.2561643545682655</v>
      </c>
      <c r="T30" s="18">
        <f t="shared" si="20"/>
        <v>7.6979025494897542</v>
      </c>
    </row>
    <row r="31" spans="1:24" s="18" customFormat="1" ht="21.95" customHeight="1">
      <c r="A31" s="15" t="s">
        <v>15</v>
      </c>
      <c r="B31" s="17"/>
      <c r="C31" s="17"/>
      <c r="D31" s="17"/>
      <c r="E31" s="19"/>
      <c r="R31" s="18">
        <f>R16*100/R5</f>
        <v>4.5437472736873525</v>
      </c>
      <c r="S31" s="18">
        <f t="shared" ref="S31:T31" si="21">S16*100/S5</f>
        <v>4.7997210901471448</v>
      </c>
      <c r="T31" s="18">
        <f t="shared" si="21"/>
        <v>4.3073454205326014</v>
      </c>
    </row>
    <row r="32" spans="1:24" s="18" customFormat="1" ht="21.95" customHeight="1">
      <c r="A32" s="15" t="s">
        <v>16</v>
      </c>
      <c r="B32" s="17"/>
      <c r="C32" s="17"/>
      <c r="D32" s="17"/>
      <c r="E32" s="19"/>
      <c r="R32" s="18">
        <f>R17*100/R5</f>
        <v>2.1367798817979984</v>
      </c>
      <c r="S32" s="18">
        <f t="shared" ref="S32:T32" si="22">S17*100/S5</f>
        <v>1.7554529698255286</v>
      </c>
      <c r="T32" s="18">
        <f t="shared" si="22"/>
        <v>2.4889502322456596</v>
      </c>
    </row>
    <row r="33" spans="1:20" s="18" customFormat="1" ht="21.95" customHeight="1">
      <c r="A33" s="14" t="s">
        <v>17</v>
      </c>
      <c r="B33" s="17"/>
      <c r="C33" s="17"/>
      <c r="D33" s="17"/>
      <c r="E33" s="19"/>
      <c r="R33" s="18">
        <f>R18*100/R5</f>
        <v>0.58605550593776312</v>
      </c>
      <c r="S33" s="18">
        <f t="shared" ref="S33:T33" si="23">S18*100/S5</f>
        <v>0.56142719065346269</v>
      </c>
      <c r="T33" s="18">
        <f t="shared" si="23"/>
        <v>0.60880072048279299</v>
      </c>
    </row>
    <row r="34" spans="1:20" s="18" customFormat="1" ht="12" customHeight="1">
      <c r="A34" s="36"/>
      <c r="B34" s="37"/>
      <c r="C34" s="37"/>
      <c r="D34" s="37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1:20" s="18" customFormat="1" ht="21.95" customHeight="1">
      <c r="A35" s="20"/>
      <c r="B35" s="17"/>
      <c r="C35" s="17"/>
      <c r="D35" s="17"/>
      <c r="E35" s="19"/>
    </row>
    <row r="36" spans="1:20" s="18" customFormat="1" ht="26.25" customHeight="1">
      <c r="A36" s="35"/>
      <c r="B36" s="35"/>
      <c r="C36" s="19"/>
      <c r="D36" s="19"/>
      <c r="E36" s="19"/>
    </row>
  </sheetData>
  <mergeCells count="4">
    <mergeCell ref="A3:A4"/>
    <mergeCell ref="R19:T19"/>
    <mergeCell ref="R3:T3"/>
    <mergeCell ref="A36:B36"/>
  </mergeCells>
  <pageMargins left="0.78740157480314965" right="1.0629921259842521" top="0.98425196850393704" bottom="0.78740157480314965" header="0.51181102362204722" footer="0.51181102362204722"/>
  <pageSetup paperSize="9" scale="69" firstPageNumber="12" orientation="portrait" verticalDpi="300" r:id="rId1"/>
  <headerFooter alignWithMargins="0">
    <oddHeader>&amp;L&amp;"TH SarabunPSK,ธรรมดา"&amp;16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2018-02-09T04:19:46Z</cp:lastPrinted>
  <dcterms:created xsi:type="dcterms:W3CDTF">2018-02-05T09:03:57Z</dcterms:created>
  <dcterms:modified xsi:type="dcterms:W3CDTF">2018-02-14T03:45:08Z</dcterms:modified>
</cp:coreProperties>
</file>