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7.2" sheetId="1" r:id="rId1"/>
  </sheets>
  <definedNames>
    <definedName name="_xlnm.Print_Area" localSheetId="0">'T-7.2'!$A$1:$S$25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X11" i="1"/>
  <c r="K11" i="1"/>
  <c r="E11" i="1"/>
  <c r="AB10" i="1"/>
  <c r="X10" i="1"/>
  <c r="K10" i="1"/>
  <c r="E10" i="1"/>
  <c r="AB9" i="1"/>
  <c r="X9" i="1"/>
  <c r="K9" i="1"/>
  <c r="E9" i="1"/>
  <c r="AB8" i="1"/>
  <c r="X8" i="1"/>
  <c r="AB7" i="1"/>
  <c r="X7" i="1"/>
  <c r="AB6" i="1"/>
  <c r="X6" i="1"/>
</calcChain>
</file>

<file path=xl/sharedStrings.xml><?xml version="1.0" encoding="utf-8"?>
<sst xmlns="http://schemas.openxmlformats.org/spreadsheetml/2006/main" count="69" uniqueCount="31">
  <si>
    <t>ตาราง  5.2  การเกิด การตาย จำแนกตามเพศ พ.ศ. 2550 -  2555</t>
  </si>
  <si>
    <t>การเกิด การตาย จำแนกตามเพศ พ.ศ. 2555 - 2560</t>
  </si>
  <si>
    <t>Table</t>
  </si>
  <si>
    <t>Births and Deaths by Sex : 2012 - 2017</t>
  </si>
  <si>
    <t>การเกิด Births</t>
  </si>
  <si>
    <t>การตาย Deaths</t>
  </si>
  <si>
    <t>Year</t>
  </si>
  <si>
    <t>ปี 2558</t>
  </si>
  <si>
    <t>ปี 2557</t>
  </si>
  <si>
    <t>จำนวน</t>
  </si>
  <si>
    <t>ต่อประชากรพันคน</t>
  </si>
  <si>
    <t>จำนวนเกิด</t>
  </si>
  <si>
    <t>ปชก.ทั้งหมด</t>
  </si>
  <si>
    <t>จำนวนเกิด/(ปชก.ทั้งหมด/1000)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</si>
  <si>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</si>
  <si>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</si>
  <si>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</si>
  <si>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</si>
  <si>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</si>
  <si>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</si>
  <si>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</si>
  <si>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</si>
  <si>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</si>
  <si>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ที่มา :   สำนักงานสาธารณสุขจังหวัดประจวบคีรีขันธ์</t>
  </si>
  <si>
    <t>ที่มา :</t>
  </si>
  <si>
    <t xml:space="preserve">มาจากรายงาน "จำนวนประชากรและบ้านจากการทะเบียน จำแนกเป็นรายจังหวัด </t>
  </si>
  <si>
    <t xml:space="preserve">Source :   Prachuap Khiri Khan  Provincial Health Office </t>
  </si>
  <si>
    <t>และอำเภอ ณ  31 ธันวาคม พ.ศ. 2556 - 2558" ของ ก.มหาดไทย</t>
  </si>
  <si>
    <t>จำนวนเกิด/ตาย</t>
  </si>
  <si>
    <t xml:space="preserve">มาจากรายงาน "จำนวนการเกิด การตาย การลงทะเบียนย้ายเข้า และการลงทะเบียนย้ายออก </t>
  </si>
  <si>
    <t>จำแนกตามเพศ เป็นรายอำเภอ และเขตการปกครอง"  ของ ก.มหาดไทย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</si>
</sst>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b/>
      <u/>
      <sz val="16"/>
      <color theme="1"/>
      <name val="AngsanaUPC"/>
      <family val="1"/>
    </font>
    <font>
      <sz val="14"/>
      <name val="Cordia New"/>
      <family val="2"/>
    </font>
    <font>
      <sz val="13"/>
      <name val="TH SarabunPSK"/>
      <family val="2"/>
    </font>
    <font>
      <sz val="14"/>
      <color theme="1"/>
      <name val="AngsanaUPC"/>
      <family val="1"/>
    </font>
    <font>
      <sz val="14"/>
      <name val="AngsanaUPC"/>
      <family val="1"/>
      <charset val="22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/>
    <xf numFmtId="187" fontId="3" fillId="2" borderId="6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187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3" fillId="2" borderId="8" xfId="0" applyFont="1" applyFill="1" applyBorder="1"/>
    <xf numFmtId="0" fontId="2" fillId="0" borderId="0" xfId="0" applyFont="1" applyBorder="1"/>
    <xf numFmtId="0" fontId="2" fillId="0" borderId="5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87" fontId="3" fillId="3" borderId="12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shrinkToFit="1"/>
    </xf>
    <xf numFmtId="0" fontId="2" fillId="0" borderId="15" xfId="0" applyFont="1" applyBorder="1" applyAlignment="1">
      <alignment shrinkToFit="1"/>
    </xf>
    <xf numFmtId="0" fontId="2" fillId="0" borderId="16" xfId="0" applyFont="1" applyBorder="1" applyAlignment="1">
      <alignment shrinkToFi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87" fontId="3" fillId="0" borderId="12" xfId="0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 vertical="center"/>
    </xf>
    <xf numFmtId="188" fontId="3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187" fontId="7" fillId="0" borderId="19" xfId="1" applyNumberFormat="1" applyFont="1" applyBorder="1" applyAlignment="1">
      <alignment horizontal="right"/>
    </xf>
    <xf numFmtId="189" fontId="7" fillId="0" borderId="10" xfId="1" applyNumberFormat="1" applyFont="1" applyBorder="1" applyAlignment="1">
      <alignment horizontal="right"/>
    </xf>
    <xf numFmtId="187" fontId="7" fillId="0" borderId="10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0" xfId="0" applyFont="1"/>
    <xf numFmtId="187" fontId="3" fillId="0" borderId="20" xfId="0" applyNumberFormat="1" applyFont="1" applyBorder="1" applyAlignment="1">
      <alignment horizontal="center"/>
    </xf>
    <xf numFmtId="187" fontId="3" fillId="0" borderId="21" xfId="1" applyNumberFormat="1" applyFont="1" applyBorder="1" applyAlignment="1">
      <alignment horizontal="center" vertical="center"/>
    </xf>
    <xf numFmtId="188" fontId="3" fillId="0" borderId="22" xfId="0" applyNumberFormat="1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/>
    <xf numFmtId="0" fontId="7" fillId="0" borderId="19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18" xfId="0" applyFont="1" applyBorder="1"/>
    <xf numFmtId="0" fontId="7" fillId="0" borderId="1" xfId="0" applyFont="1" applyBorder="1"/>
    <xf numFmtId="0" fontId="7" fillId="0" borderId="0" xfId="0" applyFont="1" applyAlignment="1"/>
    <xf numFmtId="0" fontId="7" fillId="0" borderId="0" xfId="0" applyFont="1" applyBorder="1"/>
    <xf numFmtId="187" fontId="8" fillId="0" borderId="0" xfId="0" applyNumberFormat="1" applyFont="1" applyBorder="1" applyAlignment="1">
      <alignment horizontal="left"/>
    </xf>
    <xf numFmtId="0" fontId="8" fillId="0" borderId="0" xfId="0" applyFont="1"/>
    <xf numFmtId="187" fontId="9" fillId="0" borderId="0" xfId="1" applyNumberFormat="1" applyFont="1" applyBorder="1" applyAlignment="1">
      <alignment horizontal="center"/>
    </xf>
    <xf numFmtId="188" fontId="7" fillId="0" borderId="0" xfId="0" applyNumberFormat="1" applyFont="1"/>
    <xf numFmtId="0" fontId="7" fillId="0" borderId="0" xfId="0" applyFont="1" applyAlignment="1">
      <alignment horizontal="left"/>
    </xf>
    <xf numFmtId="187" fontId="3" fillId="0" borderId="0" xfId="0" applyNumberFormat="1" applyFont="1" applyBorder="1" applyAlignment="1">
      <alignment horizontal="left"/>
    </xf>
    <xf numFmtId="187" fontId="7" fillId="0" borderId="0" xfId="0" applyNumberFormat="1" applyFont="1"/>
    <xf numFmtId="187" fontId="7" fillId="0" borderId="0" xfId="1" applyNumberFormat="1" applyFont="1"/>
    <xf numFmtId="0" fontId="10" fillId="0" borderId="0" xfId="0" applyFont="1"/>
    <xf numFmtId="187" fontId="10" fillId="0" borderId="0" xfId="1" applyNumberFormat="1" applyFont="1"/>
    <xf numFmtId="0" fontId="10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1104900</xdr:colOff>
      <xdr:row>0</xdr:row>
      <xdr:rowOff>0</xdr:rowOff>
    </xdr:from>
    <xdr:to>
      <xdr:col>19</xdr:col>
      <xdr:colOff>200025</xdr:colOff>
      <xdr:row>25</xdr:row>
      <xdr:rowOff>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410700" y="0"/>
          <a:ext cx="790575" cy="6848475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25"/>
  <sheetViews>
    <sheetView showGridLines="0" tabSelected="1" zoomScaleNormal="100" zoomScaleSheetLayoutView="100" workbookViewId="0">
      <selection activeCell="J6" sqref="J6"/>
    </sheetView>
  </sheetViews>
  <sheetFormatPr defaultRowHeight="18.75" x14ac:dyDescent="0.3"/>
  <cols>
    <col min="1" max="1" width="0.85546875" style="72" customWidth="1"/>
    <col min="2" max="2" width="5.42578125" style="72" customWidth="1"/>
    <col min="3" max="3" width="5" style="72" customWidth="1"/>
    <col min="4" max="4" width="3.5703125" style="72" customWidth="1"/>
    <col min="5" max="16" width="9.140625" style="72" customWidth="1"/>
    <col min="17" max="17" width="19" style="74" customWidth="1"/>
    <col min="18" max="18" width="2.28515625" style="72" customWidth="1"/>
    <col min="19" max="19" width="4.140625" style="72" customWidth="1"/>
    <col min="20" max="20" width="9.140625" style="72" customWidth="1"/>
    <col min="21" max="21" width="6.42578125" style="72" bestFit="1" customWidth="1"/>
    <col min="22" max="22" width="12.85546875" style="72" customWidth="1"/>
    <col min="23" max="23" width="16.7109375" style="72" customWidth="1"/>
    <col min="24" max="24" width="27" style="72" bestFit="1" customWidth="1"/>
    <col min="25" max="25" width="6.42578125" style="72" bestFit="1" customWidth="1"/>
    <col min="26" max="26" width="12.28515625" style="72" customWidth="1"/>
    <col min="27" max="27" width="15.28515625" style="72" customWidth="1"/>
    <col min="28" max="28" width="26.85546875" style="72" bestFit="1" customWidth="1"/>
    <col min="29" max="16384" width="9.140625" style="72"/>
  </cols>
  <sheetData>
    <row r="1" spans="1:28" s="1" customFormat="1" ht="20.100000000000001" customHeight="1" x14ac:dyDescent="0.3">
      <c r="B1" s="1" t="s">
        <v>0</v>
      </c>
      <c r="C1" s="2">
        <v>7.2</v>
      </c>
      <c r="D1" s="1" t="s">
        <v>1</v>
      </c>
      <c r="Q1" s="3"/>
    </row>
    <row r="2" spans="1:28" s="1" customFormat="1" ht="20.100000000000001" customHeight="1" x14ac:dyDescent="0.3">
      <c r="B2" s="1" t="s">
        <v>2</v>
      </c>
      <c r="C2" s="2">
        <v>7.2</v>
      </c>
      <c r="D2" s="1" t="s">
        <v>3</v>
      </c>
      <c r="Q2" s="3"/>
    </row>
    <row r="3" spans="1:28" s="1" customFormat="1" ht="6" customHeight="1" thickBot="1" x14ac:dyDescent="0.35">
      <c r="A3" s="3"/>
      <c r="B3" s="3"/>
      <c r="C3" s="3"/>
      <c r="E3" s="3"/>
      <c r="F3" s="3"/>
      <c r="G3" s="3"/>
      <c r="H3" s="3"/>
      <c r="I3" s="3"/>
      <c r="J3" s="3"/>
      <c r="Q3" s="3"/>
    </row>
    <row r="4" spans="1:28" s="9" customFormat="1" ht="20.100000000000001" customHeight="1" x14ac:dyDescent="0.5">
      <c r="A4" s="4"/>
      <c r="B4" s="4"/>
      <c r="C4" s="4"/>
      <c r="D4" s="4"/>
      <c r="E4" s="5" t="s">
        <v>4</v>
      </c>
      <c r="F4" s="6"/>
      <c r="G4" s="6"/>
      <c r="H4" s="6"/>
      <c r="I4" s="6"/>
      <c r="J4" s="7"/>
      <c r="K4" s="5" t="s">
        <v>5</v>
      </c>
      <c r="L4" s="6"/>
      <c r="M4" s="6"/>
      <c r="N4" s="6"/>
      <c r="O4" s="6"/>
      <c r="P4" s="6"/>
      <c r="Q4" s="8" t="s">
        <v>6</v>
      </c>
      <c r="U4" s="10"/>
      <c r="V4" s="11"/>
      <c r="W4" s="12" t="s">
        <v>7</v>
      </c>
      <c r="X4" s="13"/>
      <c r="Y4" s="14"/>
      <c r="Z4" s="15"/>
      <c r="AA4" s="12" t="s">
        <v>8</v>
      </c>
      <c r="AB4" s="16"/>
    </row>
    <row r="5" spans="1:28" s="9" customFormat="1" ht="20.100000000000001" customHeight="1" x14ac:dyDescent="0.5">
      <c r="A5" s="17"/>
      <c r="B5" s="17"/>
      <c r="C5" s="17"/>
      <c r="D5" s="17"/>
      <c r="E5" s="18"/>
      <c r="F5" s="19" t="s">
        <v>9</v>
      </c>
      <c r="G5" s="20"/>
      <c r="H5" s="21"/>
      <c r="I5" s="22" t="s">
        <v>10</v>
      </c>
      <c r="J5" s="23"/>
      <c r="K5" s="18"/>
      <c r="L5" s="19" t="s">
        <v>9</v>
      </c>
      <c r="M5" s="20"/>
      <c r="N5" s="21"/>
      <c r="O5" s="22" t="s">
        <v>10</v>
      </c>
      <c r="P5" s="24"/>
      <c r="Q5" s="25"/>
      <c r="U5" s="26"/>
      <c r="V5" s="27" t="s">
        <v>11</v>
      </c>
      <c r="W5" s="27" t="s">
        <v>12</v>
      </c>
      <c r="X5" s="28" t="s">
        <v>13</v>
      </c>
      <c r="Y5" s="26"/>
      <c r="Z5" s="27" t="s">
        <v>11</v>
      </c>
      <c r="AA5" s="27" t="s">
        <v>12</v>
      </c>
      <c r="AB5" s="28" t="s">
        <v>13</v>
      </c>
    </row>
    <row r="6" spans="1:28" s="9" customFormat="1" ht="20.100000000000001" customHeight="1" x14ac:dyDescent="0.5">
      <c r="A6" s="29" t="s">
        <v>14</v>
      </c>
      <c r="B6" s="29"/>
      <c r="C6" s="29"/>
      <c r="D6" s="29"/>
      <c r="E6" s="30"/>
      <c r="F6" s="31" t="s">
        <v>15</v>
      </c>
      <c r="G6" s="32"/>
      <c r="H6" s="31"/>
      <c r="I6" s="33" t="s">
        <v>16</v>
      </c>
      <c r="J6" s="34"/>
      <c r="K6" s="30"/>
      <c r="L6" s="31" t="s">
        <v>15</v>
      </c>
      <c r="M6" s="32"/>
      <c r="N6" s="31"/>
      <c r="O6" s="33" t="s">
        <v>16</v>
      </c>
      <c r="P6" s="35"/>
      <c r="Q6" s="25"/>
      <c r="U6" s="36" t="s">
        <v>17</v>
      </c>
      <c r="V6" s="37">
        <v>6677</v>
      </c>
      <c r="W6" s="37">
        <v>534719</v>
      </c>
      <c r="X6" s="38">
        <f t="shared" ref="X6:X11" si="0">V6/(W6/1000)</f>
        <v>12.48693238878738</v>
      </c>
      <c r="Y6" s="36" t="s">
        <v>17</v>
      </c>
      <c r="Z6" s="37">
        <v>6971</v>
      </c>
      <c r="AA6" s="37">
        <v>525107</v>
      </c>
      <c r="AB6" s="38">
        <f t="shared" ref="AB6:AB11" si="1">Z6/(AA6/1000)</f>
        <v>13.275389587265073</v>
      </c>
    </row>
    <row r="7" spans="1:28" s="9" customFormat="1" ht="20.100000000000001" customHeight="1" x14ac:dyDescent="0.5">
      <c r="A7" s="29"/>
      <c r="B7" s="29"/>
      <c r="C7" s="29"/>
      <c r="D7" s="39"/>
      <c r="E7" s="40" t="s">
        <v>17</v>
      </c>
      <c r="F7" s="40" t="s">
        <v>18</v>
      </c>
      <c r="G7" s="41" t="s">
        <v>19</v>
      </c>
      <c r="H7" s="40" t="s">
        <v>17</v>
      </c>
      <c r="I7" s="40" t="s">
        <v>18</v>
      </c>
      <c r="J7" s="41" t="s">
        <v>19</v>
      </c>
      <c r="K7" s="40" t="s">
        <v>17</v>
      </c>
      <c r="L7" s="40" t="s">
        <v>18</v>
      </c>
      <c r="M7" s="41" t="s">
        <v>19</v>
      </c>
      <c r="N7" s="40" t="s">
        <v>17</v>
      </c>
      <c r="O7" s="40" t="s">
        <v>18</v>
      </c>
      <c r="P7" s="40" t="s">
        <v>19</v>
      </c>
      <c r="Q7" s="25"/>
      <c r="U7" s="36" t="s">
        <v>18</v>
      </c>
      <c r="V7" s="37">
        <v>3393</v>
      </c>
      <c r="W7" s="37">
        <v>264901</v>
      </c>
      <c r="X7" s="38">
        <f t="shared" si="0"/>
        <v>12.808558669087697</v>
      </c>
      <c r="Y7" s="36" t="s">
        <v>18</v>
      </c>
      <c r="Z7" s="37">
        <v>3608</v>
      </c>
      <c r="AA7" s="37">
        <v>260580</v>
      </c>
      <c r="AB7" s="38">
        <f t="shared" si="1"/>
        <v>13.846035766367335</v>
      </c>
    </row>
    <row r="8" spans="1:28" s="9" customFormat="1" ht="20.100000000000001" customHeight="1" x14ac:dyDescent="0.5">
      <c r="A8" s="42"/>
      <c r="B8" s="42"/>
      <c r="C8" s="42"/>
      <c r="D8" s="42"/>
      <c r="E8" s="33" t="s">
        <v>20</v>
      </c>
      <c r="F8" s="33" t="s">
        <v>21</v>
      </c>
      <c r="G8" s="43" t="s">
        <v>22</v>
      </c>
      <c r="H8" s="33" t="s">
        <v>20</v>
      </c>
      <c r="I8" s="33" t="s">
        <v>21</v>
      </c>
      <c r="J8" s="43" t="s">
        <v>22</v>
      </c>
      <c r="K8" s="33" t="s">
        <v>20</v>
      </c>
      <c r="L8" s="33" t="s">
        <v>21</v>
      </c>
      <c r="M8" s="43" t="s">
        <v>22</v>
      </c>
      <c r="N8" s="33" t="s">
        <v>20</v>
      </c>
      <c r="O8" s="33" t="s">
        <v>21</v>
      </c>
      <c r="P8" s="33" t="s">
        <v>22</v>
      </c>
      <c r="Q8" s="44"/>
      <c r="U8" s="36" t="s">
        <v>19</v>
      </c>
      <c r="V8" s="37">
        <v>3284</v>
      </c>
      <c r="W8" s="37">
        <v>269818</v>
      </c>
      <c r="X8" s="38">
        <f t="shared" si="0"/>
        <v>12.171167231244766</v>
      </c>
      <c r="Y8" s="36" t="s">
        <v>19</v>
      </c>
      <c r="Z8" s="37">
        <v>3363</v>
      </c>
      <c r="AA8" s="37">
        <v>264527</v>
      </c>
      <c r="AB8" s="38">
        <f t="shared" si="1"/>
        <v>12.713258003908864</v>
      </c>
    </row>
    <row r="9" spans="1:28" s="51" customFormat="1" ht="24.95" customHeight="1" x14ac:dyDescent="0.5">
      <c r="A9" s="45">
        <v>2555</v>
      </c>
      <c r="B9" s="45"/>
      <c r="C9" s="45"/>
      <c r="D9" s="46"/>
      <c r="E9" s="47">
        <f>SUM(F9:G9)</f>
        <v>7173</v>
      </c>
      <c r="F9" s="47">
        <v>3713</v>
      </c>
      <c r="G9" s="47">
        <v>3460</v>
      </c>
      <c r="H9" s="48">
        <v>13.87</v>
      </c>
      <c r="I9" s="48">
        <v>14.38</v>
      </c>
      <c r="J9" s="48">
        <v>13.36</v>
      </c>
      <c r="K9" s="49">
        <f>SUM(L9:M9)</f>
        <v>3047</v>
      </c>
      <c r="L9" s="49">
        <v>1705</v>
      </c>
      <c r="M9" s="47">
        <v>1342</v>
      </c>
      <c r="N9" s="48">
        <v>5.89</v>
      </c>
      <c r="O9" s="48">
        <v>6.6</v>
      </c>
      <c r="P9" s="48">
        <v>5.18</v>
      </c>
      <c r="Q9" s="50">
        <v>2012</v>
      </c>
      <c r="U9" s="36" t="s">
        <v>17</v>
      </c>
      <c r="V9" s="37">
        <v>3446</v>
      </c>
      <c r="W9" s="37">
        <v>534719</v>
      </c>
      <c r="X9" s="38">
        <f t="shared" si="0"/>
        <v>6.4445063668955092</v>
      </c>
      <c r="Y9" s="36" t="s">
        <v>17</v>
      </c>
      <c r="Z9" s="37">
        <v>3377</v>
      </c>
      <c r="AA9" s="37">
        <v>525107</v>
      </c>
      <c r="AB9" s="38">
        <f t="shared" si="1"/>
        <v>6.431070239017953</v>
      </c>
    </row>
    <row r="10" spans="1:28" s="51" customFormat="1" ht="24.95" customHeight="1" x14ac:dyDescent="0.5">
      <c r="A10" s="45">
        <v>2556</v>
      </c>
      <c r="B10" s="45"/>
      <c r="C10" s="45"/>
      <c r="D10" s="46"/>
      <c r="E10" s="47">
        <f>SUM(F10:G10)</f>
        <v>6789</v>
      </c>
      <c r="F10" s="47">
        <v>3474</v>
      </c>
      <c r="G10" s="47">
        <v>3315</v>
      </c>
      <c r="H10" s="48">
        <v>13.048968710537395</v>
      </c>
      <c r="I10" s="48">
        <v>13.429200974138931</v>
      </c>
      <c r="J10" s="48">
        <v>12.672938783780166</v>
      </c>
      <c r="K10" s="49">
        <f>SUM(L10:M10)</f>
        <v>3375</v>
      </c>
      <c r="L10" s="49">
        <v>1966</v>
      </c>
      <c r="M10" s="47">
        <v>1409</v>
      </c>
      <c r="N10" s="48">
        <v>6.4870038883581831</v>
      </c>
      <c r="O10" s="48">
        <v>7.5998299122501836</v>
      </c>
      <c r="P10" s="48">
        <v>5.3864768465599564</v>
      </c>
      <c r="Q10" s="50">
        <v>2013</v>
      </c>
      <c r="U10" s="36" t="s">
        <v>18</v>
      </c>
      <c r="V10" s="37">
        <v>1993</v>
      </c>
      <c r="W10" s="37">
        <v>264901</v>
      </c>
      <c r="X10" s="38">
        <f t="shared" si="0"/>
        <v>7.5235654074541056</v>
      </c>
      <c r="Y10" s="36" t="s">
        <v>18</v>
      </c>
      <c r="Z10" s="37">
        <v>1917</v>
      </c>
      <c r="AA10" s="37">
        <v>260580</v>
      </c>
      <c r="AB10" s="38">
        <f t="shared" si="1"/>
        <v>7.3566658991480551</v>
      </c>
    </row>
    <row r="11" spans="1:28" s="51" customFormat="1" ht="24.95" customHeight="1" thickBot="1" x14ac:dyDescent="0.55000000000000004">
      <c r="A11" s="45">
        <v>2557</v>
      </c>
      <c r="B11" s="45"/>
      <c r="C11" s="45"/>
      <c r="D11" s="46"/>
      <c r="E11" s="47">
        <f>SUM(F11:G11)</f>
        <v>6971</v>
      </c>
      <c r="F11" s="47">
        <v>3608</v>
      </c>
      <c r="G11" s="47">
        <v>3363</v>
      </c>
      <c r="H11" s="48">
        <v>13.275389587265073</v>
      </c>
      <c r="I11" s="48">
        <v>13.846035766367335</v>
      </c>
      <c r="J11" s="48">
        <v>12.713258003908864</v>
      </c>
      <c r="K11" s="49">
        <f>SUM(L11:M11)</f>
        <v>3377</v>
      </c>
      <c r="L11" s="49">
        <v>1917</v>
      </c>
      <c r="M11" s="47">
        <v>1460</v>
      </c>
      <c r="N11" s="48">
        <v>6.431070239017953</v>
      </c>
      <c r="O11" s="48">
        <v>7.3566658991480551</v>
      </c>
      <c r="P11" s="48">
        <v>5.5192853659550822</v>
      </c>
      <c r="Q11" s="50">
        <v>2014</v>
      </c>
      <c r="U11" s="52" t="s">
        <v>19</v>
      </c>
      <c r="V11" s="53">
        <v>1453</v>
      </c>
      <c r="W11" s="53">
        <v>269818</v>
      </c>
      <c r="X11" s="54">
        <f t="shared" si="0"/>
        <v>5.3851114454928881</v>
      </c>
      <c r="Y11" s="52" t="s">
        <v>19</v>
      </c>
      <c r="Z11" s="53">
        <v>1460</v>
      </c>
      <c r="AA11" s="53">
        <v>264527</v>
      </c>
      <c r="AB11" s="54">
        <f t="shared" si="1"/>
        <v>5.5192853659550822</v>
      </c>
    </row>
    <row r="12" spans="1:28" s="51" customFormat="1" ht="24.95" customHeight="1" x14ac:dyDescent="0.5">
      <c r="A12" s="45">
        <v>2558</v>
      </c>
      <c r="B12" s="45"/>
      <c r="C12" s="45"/>
      <c r="D12" s="46"/>
      <c r="E12" s="47">
        <v>6677</v>
      </c>
      <c r="F12" s="47">
        <v>3393</v>
      </c>
      <c r="G12" s="47">
        <v>3284</v>
      </c>
      <c r="H12" s="48">
        <v>12.48693238878738</v>
      </c>
      <c r="I12" s="48">
        <v>12.808558669087697</v>
      </c>
      <c r="J12" s="48">
        <v>12.171167231244766</v>
      </c>
      <c r="K12" s="49">
        <v>3446</v>
      </c>
      <c r="L12" s="49">
        <v>1993</v>
      </c>
      <c r="M12" s="47">
        <v>1453</v>
      </c>
      <c r="N12" s="48">
        <v>6.4445063668955092</v>
      </c>
      <c r="O12" s="48">
        <v>7.5235654074541056</v>
      </c>
      <c r="P12" s="48">
        <v>5.3851114454928881</v>
      </c>
      <c r="Q12" s="50">
        <v>2015</v>
      </c>
      <c r="U12" s="55"/>
      <c r="V12" s="56"/>
      <c r="W12" s="56"/>
      <c r="X12" s="56"/>
    </row>
    <row r="13" spans="1:28" s="51" customFormat="1" ht="24.95" customHeight="1" x14ac:dyDescent="0.5">
      <c r="A13" s="45">
        <v>2559</v>
      </c>
      <c r="B13" s="45"/>
      <c r="C13" s="45"/>
      <c r="D13" s="46"/>
      <c r="E13" s="47">
        <v>6571</v>
      </c>
      <c r="F13" s="47">
        <v>3397</v>
      </c>
      <c r="G13" s="47">
        <v>3174</v>
      </c>
      <c r="H13" s="48">
        <v>12.179028569098518</v>
      </c>
      <c r="I13" s="48">
        <v>12.715750386488439</v>
      </c>
      <c r="J13" s="48">
        <v>11.652624043174184</v>
      </c>
      <c r="K13" s="49">
        <v>3624</v>
      </c>
      <c r="L13" s="49">
        <v>2115</v>
      </c>
      <c r="M13" s="47">
        <v>1509</v>
      </c>
      <c r="N13" s="48">
        <v>6.7169075535554761</v>
      </c>
      <c r="O13" s="48">
        <v>7.9169302524059608</v>
      </c>
      <c r="P13" s="48">
        <v>5.5399526405639081</v>
      </c>
      <c r="Q13" s="50">
        <v>2016</v>
      </c>
      <c r="U13" s="55"/>
      <c r="V13" s="56"/>
      <c r="W13" s="56"/>
      <c r="X13" s="56"/>
    </row>
    <row r="14" spans="1:28" s="51" customFormat="1" ht="24.95" customHeight="1" x14ac:dyDescent="0.5">
      <c r="A14" s="45">
        <v>2560</v>
      </c>
      <c r="B14" s="45"/>
      <c r="C14" s="45"/>
      <c r="D14" s="46"/>
      <c r="E14" s="47"/>
      <c r="F14" s="47"/>
      <c r="G14" s="47"/>
      <c r="H14" s="48"/>
      <c r="I14" s="48"/>
      <c r="J14" s="48"/>
      <c r="K14" s="49"/>
      <c r="L14" s="49"/>
      <c r="M14" s="47"/>
      <c r="N14" s="48"/>
      <c r="O14" s="48"/>
      <c r="P14" s="48"/>
      <c r="Q14" s="50">
        <v>2017</v>
      </c>
      <c r="U14" s="55"/>
      <c r="V14" s="56"/>
      <c r="W14" s="56"/>
      <c r="X14" s="56"/>
    </row>
    <row r="15" spans="1:28" s="51" customFormat="1" ht="9" customHeight="1" x14ac:dyDescent="0.5">
      <c r="E15" s="57"/>
      <c r="F15" s="57"/>
      <c r="G15" s="57"/>
      <c r="H15" s="58"/>
      <c r="I15" s="58"/>
      <c r="J15" s="59"/>
      <c r="K15" s="59"/>
      <c r="L15" s="59"/>
      <c r="M15" s="60"/>
      <c r="N15" s="58"/>
      <c r="O15" s="58"/>
      <c r="P15" s="58"/>
      <c r="Q15" s="59"/>
      <c r="W15" s="56"/>
      <c r="X15" s="56"/>
    </row>
    <row r="16" spans="1:28" s="51" customFormat="1" ht="9" customHeight="1" x14ac:dyDescent="0.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W16" s="56"/>
      <c r="X16" s="56"/>
    </row>
    <row r="17" spans="1:28" s="51" customFormat="1" ht="23.25" x14ac:dyDescent="0.5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Q17" s="63"/>
      <c r="U17" s="64" t="s">
        <v>24</v>
      </c>
      <c r="V17" s="64" t="s">
        <v>12</v>
      </c>
      <c r="W17" s="65" t="s">
        <v>25</v>
      </c>
      <c r="X17" s="56"/>
      <c r="AA17" s="66"/>
      <c r="AB17" s="67"/>
    </row>
    <row r="18" spans="1:28" s="51" customFormat="1" ht="23.25" x14ac:dyDescent="0.5">
      <c r="A18" s="68" t="s">
        <v>26</v>
      </c>
      <c r="B18" s="68"/>
      <c r="C18" s="68"/>
      <c r="D18" s="68"/>
      <c r="E18" s="68"/>
      <c r="F18" s="68"/>
      <c r="G18" s="68"/>
      <c r="H18" s="68"/>
      <c r="Q18" s="63"/>
      <c r="V18" s="69"/>
      <c r="W18" s="65" t="s">
        <v>27</v>
      </c>
      <c r="X18" s="56"/>
      <c r="AA18" s="66"/>
      <c r="AB18" s="67"/>
    </row>
    <row r="19" spans="1:28" s="51" customFormat="1" ht="21" x14ac:dyDescent="0.45">
      <c r="H19" s="70"/>
      <c r="I19" s="71"/>
      <c r="J19" s="71"/>
      <c r="N19" s="70"/>
      <c r="O19" s="71"/>
      <c r="P19" s="71"/>
      <c r="Q19" s="63"/>
      <c r="V19" s="64" t="s">
        <v>28</v>
      </c>
      <c r="W19" s="65" t="s">
        <v>29</v>
      </c>
      <c r="AA19" s="66"/>
      <c r="AB19" s="67"/>
    </row>
    <row r="20" spans="1:28" ht="23.25" x14ac:dyDescent="0.5">
      <c r="H20" s="70"/>
      <c r="I20" s="73"/>
      <c r="J20" s="73"/>
      <c r="N20" s="70"/>
      <c r="O20" s="73"/>
      <c r="P20" s="73"/>
      <c r="V20" s="55"/>
      <c r="W20" s="65" t="s">
        <v>30</v>
      </c>
    </row>
    <row r="25" spans="1:28" ht="64.5" customHeight="1" x14ac:dyDescent="0.3"/>
  </sheetData>
  <mergeCells count="12">
    <mergeCell ref="A10:D10"/>
    <mergeCell ref="A11:D11"/>
    <mergeCell ref="A12:D12"/>
    <mergeCell ref="A13:D13"/>
    <mergeCell ref="A14:D14"/>
    <mergeCell ref="A18:H18"/>
    <mergeCell ref="E4:J4"/>
    <mergeCell ref="K4:P4"/>
    <mergeCell ref="Q4:Q8"/>
    <mergeCell ref="A6:D6"/>
    <mergeCell ref="A7:D7"/>
    <mergeCell ref="A9:D9"/>
  </mergeCells>
  <pageMargins left="0.55118110236220474" right="0.35433070866141736" top="0.51181102362204722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2019-11-06T04:29:43Z</dcterms:created>
  <dcterms:modified xsi:type="dcterms:W3CDTF">2019-11-06T04:30:29Z</dcterms:modified>
</cp:coreProperties>
</file>