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5.3" sheetId="1" r:id="rId1"/>
  </sheets>
  <definedNames>
    <definedName name="_xlnm.Print_Area" localSheetId="0">'T-5.3'!$A$1:$T$28</definedName>
  </definedNames>
  <calcPr calcId="124519"/>
</workbook>
</file>

<file path=xl/calcChain.xml><?xml version="1.0" encoding="utf-8"?>
<calcChain xmlns="http://schemas.openxmlformats.org/spreadsheetml/2006/main">
  <c r="N24" i="1"/>
  <c r="K24"/>
  <c r="H24"/>
  <c r="N23"/>
  <c r="K23"/>
  <c r="H23"/>
  <c r="N22"/>
  <c r="K22"/>
  <c r="H22"/>
  <c r="N21"/>
  <c r="K21"/>
  <c r="H21"/>
  <c r="N20"/>
  <c r="K20"/>
  <c r="H20"/>
  <c r="N19"/>
  <c r="K19"/>
  <c r="H19"/>
  <c r="N18"/>
  <c r="K18"/>
  <c r="H18"/>
  <c r="N17"/>
  <c r="K17"/>
  <c r="H17"/>
  <c r="N16"/>
  <c r="K16"/>
  <c r="H16"/>
  <c r="N15"/>
  <c r="K15"/>
  <c r="H15"/>
  <c r="N14"/>
  <c r="K14"/>
  <c r="H14"/>
  <c r="N11"/>
  <c r="K11"/>
  <c r="H11"/>
  <c r="P10"/>
  <c r="O10"/>
  <c r="N10" s="1"/>
  <c r="M10"/>
  <c r="L10"/>
  <c r="K10" s="1"/>
  <c r="J10"/>
  <c r="I10"/>
  <c r="H10"/>
  <c r="G10"/>
  <c r="F10"/>
  <c r="E10"/>
</calcChain>
</file>

<file path=xl/sharedStrings.xml><?xml version="1.0" encoding="utf-8"?>
<sst xmlns="http://schemas.openxmlformats.org/spreadsheetml/2006/main" count="69" uniqueCount="48">
  <si>
    <t>ตาราง</t>
  </si>
  <si>
    <t>การตาย จำแนกตามสาเหตุที่สำคัญ และเพศ พ.ศ. 2558 - 2559</t>
  </si>
  <si>
    <t>Table</t>
  </si>
  <si>
    <t>Deaths by Leading Causes of Death and Sex: 2015 - 2016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</si>
  <si>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</si>
  <si>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</si>
  <si>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</si>
  <si>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</si>
  <si>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</si>
  <si>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</si>
  <si>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</si>
  <si>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2559 (2016)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</si>
  <si>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</si>
  <si>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</si>
  <si>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</si>
  <si>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</si>
  <si>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</si>
  <si>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</si>
  <si>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</si>
  <si>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</si>
  <si>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</si>
  <si>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</si>
  <si>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</si>
  <si>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</si>
  <si>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</si>
  <si>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</si>
  <si>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</si>
  <si>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</si>
  <si>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</si>
  <si>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</si>
  <si>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</si>
  <si>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</si>
  <si>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</si>
  <si>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</si>
  <si>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</si>
  <si>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</si>
  <si>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</si>
  <si>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</si>
  <si>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</si>
  <si>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</si>
  <si>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</si>
  <si>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</si>
  <si>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</si>
  <si>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</si>
  <si>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</si>
  <si>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</si>
  <si>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สำนักงานสาธารณสุขจังหวัดสุพรรณบุรี</t>
  </si>
  <si>
    <t xml:space="preserve">     Source: Suphanburi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</si>
</sst>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8" xfId="1" applyNumberFormat="1" applyFont="1" applyBorder="1" applyAlignment="1">
      <alignment horizontal="right"/>
    </xf>
    <xf numFmtId="187" fontId="2" fillId="0" borderId="8" xfId="1" applyNumberFormat="1" applyFont="1" applyBorder="1" applyAlignment="1">
      <alignment horizontal="left"/>
    </xf>
    <xf numFmtId="187" fontId="2" fillId="0" borderId="8" xfId="1" applyNumberFormat="1" applyFont="1" applyBorder="1" applyAlignment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87" fontId="4" fillId="0" borderId="8" xfId="1" applyNumberFormat="1" applyFont="1" applyBorder="1" applyAlignment="1">
      <alignment horizontal="left"/>
    </xf>
    <xf numFmtId="187" fontId="4" fillId="0" borderId="8" xfId="1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8" xfId="0" applyFont="1" applyBorder="1" applyAlignment="1">
      <alignment horizontal="left"/>
    </xf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0" xfId="0" applyFont="1" applyAlignment="1">
      <alignment horizontal="left"/>
    </xf>
    <xf numFmtId="187" fontId="4" fillId="0" borderId="13" xfId="1" applyNumberFormat="1" applyFont="1" applyBorder="1" applyAlignment="1">
      <alignment horizontal="left"/>
    </xf>
    <xf numFmtId="187" fontId="4" fillId="0" borderId="13" xfId="1" applyNumberFormat="1" applyFont="1" applyBorder="1" applyAlignment="1"/>
    <xf numFmtId="187" fontId="4" fillId="0" borderId="4" xfId="1" applyNumberFormat="1" applyFont="1" applyBorder="1" applyAlignment="1"/>
    <xf numFmtId="187" fontId="4" fillId="0" borderId="13" xfId="1" applyNumberFormat="1" applyFont="1" applyBorder="1" applyAlignment="1">
      <alignment horizontal="righ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01225" y="5724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01225" y="5724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01225" y="5724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01225" y="5724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2136405</xdr:colOff>
      <xdr:row>0</xdr:row>
      <xdr:rowOff>0</xdr:rowOff>
    </xdr:from>
    <xdr:to>
      <xdr:col>20</xdr:col>
      <xdr:colOff>136155</xdr:colOff>
      <xdr:row>27</xdr:row>
      <xdr:rowOff>604631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574188" y="0"/>
          <a:ext cx="699880" cy="6700631"/>
          <a:chOff x="991" y="6"/>
          <a:chExt cx="6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showGridLines="0" tabSelected="1" topLeftCell="A4" zoomScale="115" zoomScaleNormal="115" workbookViewId="0">
      <selection activeCell="E13" sqref="E13:P13"/>
    </sheetView>
  </sheetViews>
  <sheetFormatPr defaultRowHeight="18.75"/>
  <cols>
    <col min="1" max="1" width="3.5703125" style="59" customWidth="1"/>
    <col min="2" max="2" width="5.85546875" style="59" customWidth="1"/>
    <col min="3" max="3" width="4.140625" style="59" customWidth="1"/>
    <col min="4" max="4" width="19.140625" style="59" customWidth="1"/>
    <col min="5" max="7" width="6.42578125" style="59" customWidth="1"/>
    <col min="8" max="8" width="7.42578125" style="59" customWidth="1"/>
    <col min="9" max="16" width="6.42578125" style="59" customWidth="1"/>
    <col min="17" max="17" width="0.42578125" style="59" customWidth="1"/>
    <col min="18" max="18" width="33.42578125" style="59" customWidth="1"/>
    <col min="19" max="19" width="2.28515625" style="59" customWidth="1"/>
    <col min="20" max="20" width="4.85546875" style="59" customWidth="1"/>
    <col min="21" max="21" width="9" style="59" customWidth="1"/>
    <col min="22" max="16384" width="9.140625" style="59"/>
  </cols>
  <sheetData>
    <row r="1" spans="1:19" s="3" customForma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2" customFormat="1" ht="23.25" customHeight="1">
      <c r="A4" s="9" t="s">
        <v>4</v>
      </c>
      <c r="B4" s="9"/>
      <c r="C4" s="9"/>
      <c r="D4" s="10"/>
      <c r="E4" s="11" t="s">
        <v>5</v>
      </c>
      <c r="F4" s="9"/>
      <c r="G4" s="9"/>
      <c r="H4" s="9"/>
      <c r="I4" s="9"/>
      <c r="J4" s="10"/>
      <c r="K4" s="11" t="s">
        <v>6</v>
      </c>
      <c r="L4" s="9"/>
      <c r="M4" s="9"/>
      <c r="N4" s="9"/>
      <c r="O4" s="9"/>
      <c r="P4" s="10"/>
      <c r="Q4" s="11" t="s">
        <v>7</v>
      </c>
      <c r="R4" s="9"/>
    </row>
    <row r="5" spans="1:19" s="12" customFormat="1" ht="12" customHeight="1">
      <c r="A5" s="13"/>
      <c r="B5" s="13"/>
      <c r="C5" s="13"/>
      <c r="D5" s="14"/>
      <c r="E5" s="15" t="s">
        <v>8</v>
      </c>
      <c r="F5" s="16"/>
      <c r="G5" s="16"/>
      <c r="H5" s="16"/>
      <c r="I5" s="16"/>
      <c r="J5" s="17"/>
      <c r="K5" s="15" t="s">
        <v>9</v>
      </c>
      <c r="L5" s="16"/>
      <c r="M5" s="16"/>
      <c r="N5" s="16"/>
      <c r="O5" s="16"/>
      <c r="P5" s="17"/>
      <c r="Q5" s="18"/>
      <c r="R5" s="13"/>
    </row>
    <row r="6" spans="1:19" s="12" customFormat="1" ht="18.75" customHeight="1">
      <c r="A6" s="13"/>
      <c r="B6" s="13"/>
      <c r="C6" s="13"/>
      <c r="D6" s="14"/>
      <c r="E6" s="19" t="s">
        <v>10</v>
      </c>
      <c r="F6" s="20"/>
      <c r="G6" s="21"/>
      <c r="H6" s="19" t="s">
        <v>11</v>
      </c>
      <c r="I6" s="20"/>
      <c r="J6" s="21"/>
      <c r="K6" s="19" t="s">
        <v>10</v>
      </c>
      <c r="L6" s="20"/>
      <c r="M6" s="21"/>
      <c r="N6" s="19" t="s">
        <v>11</v>
      </c>
      <c r="O6" s="20"/>
      <c r="P6" s="21"/>
      <c r="Q6" s="18"/>
      <c r="R6" s="13"/>
    </row>
    <row r="7" spans="1:19" s="12" customFormat="1" ht="23.25" customHeight="1">
      <c r="A7" s="13"/>
      <c r="B7" s="13"/>
      <c r="C7" s="13"/>
      <c r="D7" s="14"/>
      <c r="E7" s="22" t="s">
        <v>12</v>
      </c>
      <c r="F7" s="22" t="s">
        <v>13</v>
      </c>
      <c r="G7" s="22" t="s">
        <v>14</v>
      </c>
      <c r="H7" s="22" t="s">
        <v>12</v>
      </c>
      <c r="I7" s="22" t="s">
        <v>13</v>
      </c>
      <c r="J7" s="22" t="s">
        <v>14</v>
      </c>
      <c r="K7" s="22" t="s">
        <v>12</v>
      </c>
      <c r="L7" s="22" t="s">
        <v>13</v>
      </c>
      <c r="M7" s="22" t="s">
        <v>14</v>
      </c>
      <c r="N7" s="22" t="s">
        <v>12</v>
      </c>
      <c r="O7" s="22" t="s">
        <v>13</v>
      </c>
      <c r="P7" s="22" t="s">
        <v>14</v>
      </c>
      <c r="Q7" s="18"/>
      <c r="R7" s="13"/>
    </row>
    <row r="8" spans="1:19" s="12" customFormat="1" ht="17.25" customHeight="1">
      <c r="A8" s="16"/>
      <c r="B8" s="16"/>
      <c r="C8" s="16"/>
      <c r="D8" s="17"/>
      <c r="E8" s="23" t="s">
        <v>15</v>
      </c>
      <c r="F8" s="23" t="s">
        <v>16</v>
      </c>
      <c r="G8" s="23" t="s">
        <v>17</v>
      </c>
      <c r="H8" s="23" t="s">
        <v>15</v>
      </c>
      <c r="I8" s="23" t="s">
        <v>16</v>
      </c>
      <c r="J8" s="23" t="s">
        <v>17</v>
      </c>
      <c r="K8" s="23" t="s">
        <v>15</v>
      </c>
      <c r="L8" s="23" t="s">
        <v>16</v>
      </c>
      <c r="M8" s="23" t="s">
        <v>17</v>
      </c>
      <c r="N8" s="23" t="s">
        <v>15</v>
      </c>
      <c r="O8" s="23" t="s">
        <v>16</v>
      </c>
      <c r="P8" s="23" t="s">
        <v>17</v>
      </c>
      <c r="Q8" s="15"/>
      <c r="R8" s="16"/>
    </row>
    <row r="9" spans="1:19" s="12" customFormat="1" ht="3" customHeight="1">
      <c r="A9" s="24"/>
      <c r="B9" s="24"/>
      <c r="C9" s="24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7"/>
      <c r="P9" s="27"/>
      <c r="Q9" s="22"/>
      <c r="R9" s="24"/>
    </row>
    <row r="10" spans="1:19" s="5" customFormat="1" ht="19.5" customHeight="1">
      <c r="A10" s="28" t="s">
        <v>18</v>
      </c>
      <c r="B10" s="28"/>
      <c r="C10" s="28"/>
      <c r="D10" s="29"/>
      <c r="E10" s="30">
        <f>SUM(E11:E25)</f>
        <v>6912</v>
      </c>
      <c r="F10" s="30">
        <f t="shared" ref="F10:G10" si="0">SUM(F11:F25)</f>
        <v>3839</v>
      </c>
      <c r="G10" s="30">
        <f t="shared" si="0"/>
        <v>3073</v>
      </c>
      <c r="H10" s="31">
        <f>SUM(I10:J10)</f>
        <v>11345</v>
      </c>
      <c r="I10" s="31">
        <f>SUM(I11:I25)</f>
        <v>3932</v>
      </c>
      <c r="J10" s="31">
        <f>SUM(J11:J25)</f>
        <v>7413</v>
      </c>
      <c r="K10" s="32">
        <f>L10+M10</f>
        <v>1450.2099999999998</v>
      </c>
      <c r="L10" s="32">
        <f>SUM(L11:L24)</f>
        <v>796.8599999999999</v>
      </c>
      <c r="M10" s="32">
        <f t="shared" ref="M10" si="1">SUM(M11:M25)</f>
        <v>653.34999999999991</v>
      </c>
      <c r="N10" s="31">
        <f>SUM(O10:P10)</f>
        <v>1736</v>
      </c>
      <c r="O10" s="31">
        <f>SUM(O11:O25)</f>
        <v>956</v>
      </c>
      <c r="P10" s="31">
        <f>SUM(P11:P25)</f>
        <v>780</v>
      </c>
      <c r="Q10" s="33"/>
      <c r="R10" s="34" t="s">
        <v>15</v>
      </c>
      <c r="S10" s="4"/>
    </row>
    <row r="11" spans="1:19" s="12" customFormat="1" ht="18.75" customHeight="1">
      <c r="A11" s="35" t="s">
        <v>19</v>
      </c>
      <c r="B11" s="35"/>
      <c r="C11" s="35"/>
      <c r="D11" s="36"/>
      <c r="E11" s="37">
        <v>1007</v>
      </c>
      <c r="F11" s="37">
        <v>570</v>
      </c>
      <c r="G11" s="37">
        <v>437</v>
      </c>
      <c r="H11" s="37">
        <f>SUM(I11:J11)</f>
        <v>972</v>
      </c>
      <c r="I11" s="37">
        <v>557</v>
      </c>
      <c r="J11" s="37">
        <v>415</v>
      </c>
      <c r="K11" s="38">
        <f t="shared" ref="K11:K24" si="2">L11+M11</f>
        <v>233.35</v>
      </c>
      <c r="L11" s="38">
        <v>136.07</v>
      </c>
      <c r="M11" s="38">
        <v>97.28</v>
      </c>
      <c r="N11" s="37">
        <f t="shared" ref="N11:N24" si="3">SUM(O11:P11)</f>
        <v>230</v>
      </c>
      <c r="O11" s="37">
        <v>135</v>
      </c>
      <c r="P11" s="37">
        <v>95</v>
      </c>
      <c r="Q11" s="33"/>
      <c r="R11" s="39" t="s">
        <v>20</v>
      </c>
      <c r="S11" s="40"/>
    </row>
    <row r="12" spans="1:19" s="12" customFormat="1" ht="20.25" customHeight="1">
      <c r="C12" s="39"/>
      <c r="D12" s="39"/>
      <c r="E12" s="37"/>
      <c r="F12" s="37"/>
      <c r="G12" s="37"/>
      <c r="H12" s="37"/>
      <c r="I12" s="37"/>
      <c r="J12" s="37"/>
      <c r="K12" s="38"/>
      <c r="L12" s="38"/>
      <c r="M12" s="38"/>
      <c r="N12" s="37"/>
      <c r="O12" s="37"/>
      <c r="P12" s="37"/>
      <c r="Q12" s="41"/>
      <c r="R12" s="39" t="s">
        <v>21</v>
      </c>
      <c r="S12" s="40"/>
    </row>
    <row r="13" spans="1:19" s="12" customFormat="1" ht="20.25" customHeight="1">
      <c r="A13" s="39" t="s">
        <v>22</v>
      </c>
      <c r="B13" s="39"/>
      <c r="C13" s="39"/>
      <c r="D13" s="39"/>
      <c r="E13" s="37"/>
      <c r="F13" s="37"/>
      <c r="G13" s="37"/>
      <c r="H13" s="37"/>
      <c r="I13" s="37"/>
      <c r="J13" s="37"/>
      <c r="K13" s="38"/>
      <c r="L13" s="38"/>
      <c r="M13" s="38"/>
      <c r="N13" s="37"/>
      <c r="O13" s="37"/>
      <c r="P13" s="37"/>
      <c r="Q13" s="41"/>
      <c r="R13" s="39" t="s">
        <v>23</v>
      </c>
      <c r="S13" s="40"/>
    </row>
    <row r="14" spans="1:19" s="12" customFormat="1" ht="21" customHeight="1">
      <c r="A14" s="42" t="s">
        <v>24</v>
      </c>
      <c r="B14" s="42"/>
      <c r="C14" s="42"/>
      <c r="D14" s="43"/>
      <c r="E14" s="37">
        <v>639</v>
      </c>
      <c r="F14" s="37">
        <v>501</v>
      </c>
      <c r="G14" s="37">
        <v>138</v>
      </c>
      <c r="H14" s="37">
        <f t="shared" ref="H14:H24" si="4">SUM(I14:J14)</f>
        <v>553</v>
      </c>
      <c r="I14" s="37">
        <v>429</v>
      </c>
      <c r="J14" s="37">
        <v>124</v>
      </c>
      <c r="K14" s="38">
        <f t="shared" ref="K14" si="5">L14+M14</f>
        <v>0</v>
      </c>
      <c r="L14" s="38">
        <v>0</v>
      </c>
      <c r="M14" s="38">
        <v>0</v>
      </c>
      <c r="N14" s="37">
        <f t="shared" ref="N14" si="6">SUM(O14:P14)</f>
        <v>132</v>
      </c>
      <c r="O14" s="37">
        <v>104</v>
      </c>
      <c r="P14" s="37">
        <v>28</v>
      </c>
      <c r="Q14" s="41"/>
      <c r="R14" s="39" t="s">
        <v>25</v>
      </c>
      <c r="S14" s="40"/>
    </row>
    <row r="15" spans="1:19" s="12" customFormat="1" ht="21" customHeight="1">
      <c r="A15" s="39" t="s">
        <v>26</v>
      </c>
      <c r="B15" s="39"/>
      <c r="C15" s="39"/>
      <c r="D15" s="39"/>
      <c r="E15" s="37">
        <v>716</v>
      </c>
      <c r="F15" s="37">
        <v>389</v>
      </c>
      <c r="G15" s="37">
        <v>327</v>
      </c>
      <c r="H15" s="37">
        <f t="shared" si="4"/>
        <v>653</v>
      </c>
      <c r="I15" s="37">
        <v>365</v>
      </c>
      <c r="J15" s="37">
        <v>288</v>
      </c>
      <c r="K15" s="38">
        <f t="shared" si="2"/>
        <v>165.65</v>
      </c>
      <c r="L15" s="38">
        <v>92.86</v>
      </c>
      <c r="M15" s="38">
        <v>72.790000000000006</v>
      </c>
      <c r="N15" s="37">
        <f t="shared" si="3"/>
        <v>155</v>
      </c>
      <c r="O15" s="37">
        <v>89</v>
      </c>
      <c r="P15" s="37">
        <v>66</v>
      </c>
      <c r="Q15" s="41"/>
      <c r="R15" s="39" t="s">
        <v>27</v>
      </c>
      <c r="S15" s="40"/>
    </row>
    <row r="16" spans="1:19" s="12" customFormat="1" ht="21" customHeight="1">
      <c r="A16" s="39" t="s">
        <v>28</v>
      </c>
      <c r="B16" s="44"/>
      <c r="C16" s="44"/>
      <c r="D16" s="44"/>
      <c r="E16" s="37">
        <v>378</v>
      </c>
      <c r="F16" s="37">
        <v>220</v>
      </c>
      <c r="G16" s="37">
        <v>158</v>
      </c>
      <c r="H16" s="37">
        <f t="shared" si="4"/>
        <v>296</v>
      </c>
      <c r="I16" s="37">
        <v>171</v>
      </c>
      <c r="J16" s="37">
        <v>125</v>
      </c>
      <c r="K16" s="38">
        <f t="shared" si="2"/>
        <v>87.69</v>
      </c>
      <c r="L16" s="38">
        <v>52.52</v>
      </c>
      <c r="M16" s="38">
        <v>35.17</v>
      </c>
      <c r="N16" s="37">
        <f t="shared" si="3"/>
        <v>71</v>
      </c>
      <c r="O16" s="37">
        <v>42</v>
      </c>
      <c r="P16" s="37">
        <v>29</v>
      </c>
      <c r="Q16" s="41"/>
      <c r="R16" s="39" t="s">
        <v>29</v>
      </c>
      <c r="S16" s="40"/>
    </row>
    <row r="17" spans="1:19" s="12" customFormat="1" ht="21" customHeight="1">
      <c r="A17" s="39" t="s">
        <v>30</v>
      </c>
      <c r="B17" s="44"/>
      <c r="C17" s="44"/>
      <c r="D17" s="44"/>
      <c r="E17" s="37">
        <v>627</v>
      </c>
      <c r="F17" s="37">
        <v>373</v>
      </c>
      <c r="G17" s="37">
        <v>254</v>
      </c>
      <c r="H17" s="37">
        <f t="shared" si="4"/>
        <v>4574</v>
      </c>
      <c r="I17" s="37">
        <v>327</v>
      </c>
      <c r="J17" s="37">
        <v>4247</v>
      </c>
      <c r="K17" s="38">
        <f t="shared" si="2"/>
        <v>145.58000000000001</v>
      </c>
      <c r="L17" s="38">
        <v>89.04</v>
      </c>
      <c r="M17" s="38">
        <v>56.54</v>
      </c>
      <c r="N17" s="37">
        <f t="shared" si="3"/>
        <v>136</v>
      </c>
      <c r="O17" s="37">
        <v>80</v>
      </c>
      <c r="P17" s="37">
        <v>56</v>
      </c>
      <c r="Q17" s="41"/>
      <c r="R17" s="39" t="s">
        <v>31</v>
      </c>
      <c r="S17" s="40"/>
    </row>
    <row r="18" spans="1:19" s="12" customFormat="1" ht="21" customHeight="1">
      <c r="A18" s="39" t="s">
        <v>32</v>
      </c>
      <c r="B18" s="39"/>
      <c r="C18" s="39"/>
      <c r="D18" s="39"/>
      <c r="E18" s="37">
        <v>181</v>
      </c>
      <c r="F18" s="37">
        <v>78</v>
      </c>
      <c r="G18" s="37">
        <v>103</v>
      </c>
      <c r="H18" s="37">
        <f t="shared" si="4"/>
        <v>4</v>
      </c>
      <c r="I18" s="37">
        <v>1</v>
      </c>
      <c r="J18" s="37">
        <v>3</v>
      </c>
      <c r="K18" s="38">
        <f t="shared" si="2"/>
        <v>41.55</v>
      </c>
      <c r="L18" s="38">
        <v>18.62</v>
      </c>
      <c r="M18" s="38">
        <v>22.93</v>
      </c>
      <c r="N18" s="37">
        <f t="shared" si="3"/>
        <v>1</v>
      </c>
      <c r="O18" s="37"/>
      <c r="P18" s="37">
        <v>1</v>
      </c>
      <c r="Q18" s="41"/>
      <c r="R18" s="39" t="s">
        <v>33</v>
      </c>
      <c r="S18" s="40"/>
    </row>
    <row r="19" spans="1:19" s="12" customFormat="1" ht="21" customHeight="1">
      <c r="A19" s="39" t="s">
        <v>34</v>
      </c>
      <c r="B19" s="44"/>
      <c r="C19" s="44"/>
      <c r="D19" s="44"/>
      <c r="E19" s="37">
        <v>154</v>
      </c>
      <c r="F19" s="37">
        <v>114</v>
      </c>
      <c r="G19" s="37">
        <v>40</v>
      </c>
      <c r="H19" s="37">
        <f t="shared" si="4"/>
        <v>119</v>
      </c>
      <c r="I19" s="37">
        <v>86</v>
      </c>
      <c r="J19" s="37">
        <v>33</v>
      </c>
      <c r="K19" s="38">
        <f t="shared" si="2"/>
        <v>36.11</v>
      </c>
      <c r="L19" s="38">
        <v>27.21</v>
      </c>
      <c r="M19" s="38">
        <v>8.9</v>
      </c>
      <c r="N19" s="37">
        <f t="shared" si="3"/>
        <v>29</v>
      </c>
      <c r="O19" s="37">
        <v>21</v>
      </c>
      <c r="P19" s="37">
        <v>8</v>
      </c>
      <c r="Q19" s="41"/>
      <c r="R19" s="39" t="s">
        <v>35</v>
      </c>
      <c r="S19" s="40"/>
    </row>
    <row r="20" spans="1:19" s="12" customFormat="1" ht="21" customHeight="1">
      <c r="A20" s="39" t="s">
        <v>36</v>
      </c>
      <c r="B20" s="44"/>
      <c r="C20" s="44"/>
      <c r="D20" s="44"/>
      <c r="E20" s="37">
        <v>83</v>
      </c>
      <c r="F20" s="37">
        <v>66</v>
      </c>
      <c r="G20" s="37">
        <v>17</v>
      </c>
      <c r="H20" s="37">
        <f t="shared" si="4"/>
        <v>48</v>
      </c>
      <c r="I20" s="37">
        <v>32</v>
      </c>
      <c r="J20" s="37">
        <v>16</v>
      </c>
      <c r="K20" s="38">
        <f t="shared" si="2"/>
        <v>19.54</v>
      </c>
      <c r="L20" s="38">
        <v>15.76</v>
      </c>
      <c r="M20" s="38">
        <v>3.78</v>
      </c>
      <c r="N20" s="37">
        <f t="shared" si="3"/>
        <v>12</v>
      </c>
      <c r="O20" s="37">
        <v>8</v>
      </c>
      <c r="P20" s="37">
        <v>4</v>
      </c>
      <c r="Q20" s="41"/>
      <c r="R20" s="39" t="s">
        <v>37</v>
      </c>
      <c r="S20" s="40"/>
    </row>
    <row r="21" spans="1:19" s="12" customFormat="1" ht="21" customHeight="1">
      <c r="A21" s="39" t="s">
        <v>38</v>
      </c>
      <c r="B21" s="44"/>
      <c r="C21" s="44"/>
      <c r="D21" s="44"/>
      <c r="E21" s="37">
        <v>244</v>
      </c>
      <c r="F21" s="37">
        <v>96</v>
      </c>
      <c r="G21" s="37">
        <v>148</v>
      </c>
      <c r="H21" s="37">
        <f t="shared" si="4"/>
        <v>138</v>
      </c>
      <c r="I21" s="37">
        <v>57</v>
      </c>
      <c r="J21" s="37">
        <v>81</v>
      </c>
      <c r="K21" s="38">
        <f t="shared" si="2"/>
        <v>55.870000000000005</v>
      </c>
      <c r="L21" s="38">
        <v>22.92</v>
      </c>
      <c r="M21" s="38">
        <v>32.950000000000003</v>
      </c>
      <c r="N21" s="37">
        <f t="shared" si="3"/>
        <v>32</v>
      </c>
      <c r="O21" s="37">
        <v>14</v>
      </c>
      <c r="P21" s="37">
        <v>18</v>
      </c>
      <c r="Q21" s="41"/>
      <c r="R21" s="39" t="s">
        <v>39</v>
      </c>
      <c r="S21" s="40"/>
    </row>
    <row r="22" spans="1:19" s="12" customFormat="1" ht="21" customHeight="1">
      <c r="A22" s="39" t="s">
        <v>40</v>
      </c>
      <c r="B22" s="44"/>
      <c r="C22" s="44"/>
      <c r="D22" s="44"/>
      <c r="E22" s="37">
        <v>333</v>
      </c>
      <c r="F22" s="37">
        <v>153</v>
      </c>
      <c r="G22" s="37">
        <v>180</v>
      </c>
      <c r="H22" s="37">
        <f t="shared" si="4"/>
        <v>70</v>
      </c>
      <c r="I22" s="37">
        <v>53</v>
      </c>
      <c r="J22" s="37">
        <v>17</v>
      </c>
      <c r="K22" s="38">
        <f t="shared" si="2"/>
        <v>76.599999999999994</v>
      </c>
      <c r="L22" s="38">
        <v>36.53</v>
      </c>
      <c r="M22" s="38">
        <v>40.07</v>
      </c>
      <c r="N22" s="37">
        <f t="shared" si="3"/>
        <v>17</v>
      </c>
      <c r="O22" s="37">
        <v>13</v>
      </c>
      <c r="P22" s="37">
        <v>4</v>
      </c>
      <c r="Q22" s="41"/>
      <c r="R22" s="39" t="s">
        <v>41</v>
      </c>
      <c r="S22" s="40"/>
    </row>
    <row r="23" spans="1:19" s="12" customFormat="1" ht="21" customHeight="1">
      <c r="A23" s="39" t="s">
        <v>42</v>
      </c>
      <c r="B23" s="39"/>
      <c r="C23" s="39"/>
      <c r="D23" s="39"/>
      <c r="E23" s="45">
        <v>73</v>
      </c>
      <c r="F23" s="45">
        <v>45</v>
      </c>
      <c r="G23" s="45">
        <v>28</v>
      </c>
      <c r="H23" s="37">
        <f t="shared" si="4"/>
        <v>47</v>
      </c>
      <c r="I23" s="37">
        <v>30</v>
      </c>
      <c r="J23" s="37">
        <v>17</v>
      </c>
      <c r="K23" s="38">
        <f t="shared" si="2"/>
        <v>16.97</v>
      </c>
      <c r="L23" s="46">
        <v>10.74</v>
      </c>
      <c r="M23" s="47">
        <v>6.23</v>
      </c>
      <c r="N23" s="37">
        <f t="shared" si="3"/>
        <v>11</v>
      </c>
      <c r="O23" s="37">
        <v>7</v>
      </c>
      <c r="P23" s="37">
        <v>4</v>
      </c>
      <c r="Q23" s="41"/>
      <c r="R23" s="39" t="s">
        <v>43</v>
      </c>
    </row>
    <row r="24" spans="1:19" s="12" customFormat="1" ht="21" customHeight="1">
      <c r="A24" s="39" t="s">
        <v>44</v>
      </c>
      <c r="B24" s="39"/>
      <c r="C24" s="39"/>
      <c r="D24" s="39"/>
      <c r="E24" s="48">
        <v>2477</v>
      </c>
      <c r="F24" s="48">
        <v>1234</v>
      </c>
      <c r="G24" s="48">
        <v>1243</v>
      </c>
      <c r="H24" s="37">
        <f t="shared" si="4"/>
        <v>3871</v>
      </c>
      <c r="I24" s="37">
        <v>1824</v>
      </c>
      <c r="J24" s="37">
        <v>2047</v>
      </c>
      <c r="K24" s="38">
        <f t="shared" si="2"/>
        <v>571.29999999999995</v>
      </c>
      <c r="L24" s="46">
        <v>294.58999999999997</v>
      </c>
      <c r="M24" s="47">
        <v>276.70999999999998</v>
      </c>
      <c r="N24" s="37">
        <f t="shared" si="3"/>
        <v>910</v>
      </c>
      <c r="O24" s="37">
        <v>443</v>
      </c>
      <c r="P24" s="37">
        <v>467</v>
      </c>
      <c r="Q24" s="41"/>
      <c r="R24" s="39" t="s">
        <v>45</v>
      </c>
    </row>
    <row r="25" spans="1:19" s="12" customFormat="1" ht="7.5" customHeight="1">
      <c r="A25" s="49"/>
      <c r="B25" s="50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  <c r="R25" s="50"/>
    </row>
    <row r="26" spans="1:19" s="56" customFormat="1" ht="8.25" customHeight="1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</row>
    <row r="27" spans="1:19" s="56" customFormat="1" ht="13.5" customHeight="1">
      <c r="A27" s="54"/>
      <c r="B27" s="55" t="s">
        <v>46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</row>
    <row r="28" spans="1:19" s="56" customFormat="1" ht="49.5" customHeight="1">
      <c r="A28" s="57"/>
      <c r="B28" s="58" t="s">
        <v>47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s="56" customFormat="1" ht="23.1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s="56" customFormat="1" ht="18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2017-08-31T03:48:22Z</dcterms:created>
  <dcterms:modified xsi:type="dcterms:W3CDTF">2017-08-31T03:48:30Z</dcterms:modified>
</cp:coreProperties>
</file>