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7.3" sheetId="1" r:id="rId1"/>
  </sheets>
  <definedNames>
    <definedName name="_xlnm.Print_Area" localSheetId="0">'T-7.3'!$A$1:$AC$25</definedName>
  </definedNames>
  <calcPr calcId="124519"/>
</workbook>
</file>

<file path=xl/calcChain.xml><?xml version="1.0" encoding="utf-8"?>
<calcChain xmlns="http://schemas.openxmlformats.org/spreadsheetml/2006/main">
  <c r="J21" i="1"/>
  <c r="U15"/>
  <c r="T15"/>
  <c r="S15"/>
  <c r="R15"/>
  <c r="R9" s="1"/>
  <c r="Q15"/>
  <c r="P15"/>
  <c r="O15"/>
  <c r="N15"/>
  <c r="N9" s="1"/>
  <c r="M15"/>
  <c r="L15"/>
  <c r="K15"/>
  <c r="J15"/>
  <c r="J9" s="1"/>
  <c r="I15"/>
  <c r="H15"/>
  <c r="G15"/>
  <c r="U11"/>
  <c r="U10" s="1"/>
  <c r="U9" s="1"/>
  <c r="T11"/>
  <c r="S11"/>
  <c r="R11"/>
  <c r="Q11"/>
  <c r="Q10" s="1"/>
  <c r="Q9" s="1"/>
  <c r="P11"/>
  <c r="O11"/>
  <c r="N11"/>
  <c r="M11"/>
  <c r="M10" s="1"/>
  <c r="M9" s="1"/>
  <c r="L11"/>
  <c r="K11"/>
  <c r="J11"/>
  <c r="I11"/>
  <c r="I10" s="1"/>
  <c r="I9" s="1"/>
  <c r="H11"/>
  <c r="G11"/>
  <c r="T10"/>
  <c r="T9" s="1"/>
  <c r="S10"/>
  <c r="R10"/>
  <c r="P10"/>
  <c r="P9" s="1"/>
  <c r="O10"/>
  <c r="N10"/>
  <c r="L10"/>
  <c r="L9" s="1"/>
  <c r="K10"/>
  <c r="J10"/>
  <c r="H10"/>
  <c r="H9" s="1"/>
  <c r="G10"/>
  <c r="S9"/>
  <c r="O9"/>
  <c r="K9"/>
  <c r="G9"/>
</calcChain>
</file>

<file path=xl/sharedStrings.xml><?xml version="1.0" encoding="utf-8"?>
<sst xmlns="http://schemas.openxmlformats.org/spreadsheetml/2006/main" count="76" uniqueCount="47">
  <si>
    <t>ตาราง</t>
  </si>
  <si>
    <t xml:space="preserve">ประชากรอายุ 15 ปีขึ้นไป จำแนกตามเพศ และสถานภาพแรงงาน เป็นรายไตรมาส พ.ศ. 2559 - 2560 </t>
  </si>
  <si>
    <t>Table</t>
  </si>
  <si>
    <t>Population Aged 15 Years and Over by Sex, Labour Force Status and Quarterly: 2016 - 2017</t>
  </si>
  <si>
    <t>2559 (2016)</t>
  </si>
  <si>
    <t>2560 (2017)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</si>
  <si>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</si>
  <si>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</si>
  <si>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</si>
  <si>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</si>
  <si>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</si>
  <si>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</si>
  <si>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</si>
  <si>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</si>
  <si>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</si>
  <si>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</si>
  <si>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</si>
  <si>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</si>
  <si>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</si>
  <si>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</si>
  <si>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</si>
  <si>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</si>
  <si>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</si>
  <si>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</si>
  <si>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</si>
  <si>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</si>
  <si>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</si>
  <si>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</si>
  <si>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</si>
  <si>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</si>
  <si>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</si>
  <si>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 กำลังแรงงานที่รอฤดูกาล</t>
  </si>
  <si>
    <t>-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</si>
  <si>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</si>
  <si>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</si>
  <si>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</si>
  <si>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</si>
  <si>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</si>
  <si>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</si>
  <si>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</si>
  <si>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</si>
  <si>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</t>
  </si>
  <si>
    <t>ที่มา:</t>
  </si>
  <si>
    <t xml:space="preserve"> สำรวจภาวะการทำงานของประชากร พ.ศ. 2559 - 2560 ระดับจังหวัด  สำนักงานสถิติแห่งชาติ</t>
  </si>
  <si>
    <t xml:space="preserve">   Source:</t>
  </si>
  <si>
    <t>Labour Force Survey: 2016 - 2017 , Provincial level,  National Statistical Office</t>
  </si>
  <si>
    <t xml:space="preserve">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</si>
</sst>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1" xfId="2" applyFont="1" applyBorder="1"/>
    <xf numFmtId="0" fontId="4" fillId="0" borderId="1" xfId="2" applyFont="1" applyBorder="1" applyAlignment="1">
      <alignment horizontal="right" vertical="center"/>
    </xf>
    <xf numFmtId="0" fontId="3" fillId="0" borderId="0" xfId="2" applyFont="1"/>
    <xf numFmtId="0" fontId="5" fillId="0" borderId="2" xfId="2" applyFont="1" applyBorder="1"/>
    <xf numFmtId="0" fontId="5" fillId="0" borderId="3" xfId="2" applyFont="1" applyBorder="1"/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5" fillId="0" borderId="0" xfId="2" applyFont="1"/>
    <xf numFmtId="0" fontId="5" fillId="0" borderId="0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1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187" fontId="6" fillId="0" borderId="8" xfId="1" applyNumberFormat="1" applyFont="1" applyBorder="1" applyAlignment="1">
      <alignment horizontal="right"/>
    </xf>
    <xf numFmtId="187" fontId="6" fillId="0" borderId="12" xfId="1" applyNumberFormat="1" applyFont="1" applyBorder="1" applyAlignment="1">
      <alignment horizontal="right"/>
    </xf>
    <xf numFmtId="0" fontId="6" fillId="0" borderId="0" xfId="2" applyFont="1" applyBorder="1"/>
    <xf numFmtId="0" fontId="6" fillId="0" borderId="0" xfId="2" applyFont="1"/>
    <xf numFmtId="187" fontId="6" fillId="0" borderId="11" xfId="1" applyNumberFormat="1" applyFont="1" applyBorder="1" applyAlignment="1">
      <alignment horizontal="right"/>
    </xf>
    <xf numFmtId="187" fontId="6" fillId="0" borderId="14" xfId="1" applyNumberFormat="1" applyFont="1" applyBorder="1" applyAlignment="1">
      <alignment horizontal="right"/>
    </xf>
    <xf numFmtId="0" fontId="5" fillId="0" borderId="0" xfId="2" applyFont="1" applyBorder="1"/>
    <xf numFmtId="187" fontId="5" fillId="0" borderId="11" xfId="1" applyNumberFormat="1" applyFont="1" applyBorder="1" applyAlignment="1">
      <alignment horizontal="right"/>
    </xf>
    <xf numFmtId="187" fontId="5" fillId="0" borderId="14" xfId="1" applyNumberFormat="1" applyFont="1" applyBorder="1" applyAlignment="1">
      <alignment horizontal="right"/>
    </xf>
    <xf numFmtId="187" fontId="6" fillId="0" borderId="11" xfId="1" applyNumberFormat="1" applyFont="1" applyBorder="1" applyAlignment="1"/>
    <xf numFmtId="187" fontId="6" fillId="0" borderId="14" xfId="1" applyNumberFormat="1" applyFont="1" applyBorder="1" applyAlignment="1"/>
    <xf numFmtId="187" fontId="5" fillId="0" borderId="11" xfId="1" applyNumberFormat="1" applyFont="1" applyBorder="1" applyAlignment="1"/>
    <xf numFmtId="187" fontId="5" fillId="0" borderId="14" xfId="1" applyNumberFormat="1" applyFont="1" applyBorder="1" applyAlignment="1"/>
    <xf numFmtId="0" fontId="5" fillId="0" borderId="1" xfId="2" applyFont="1" applyBorder="1"/>
    <xf numFmtId="187" fontId="5" fillId="0" borderId="9" xfId="1" applyNumberFormat="1" applyFont="1" applyBorder="1" applyAlignment="1"/>
    <xf numFmtId="187" fontId="5" fillId="0" borderId="13" xfId="1" applyNumberFormat="1" applyFont="1" applyBorder="1" applyAlignment="1"/>
    <xf numFmtId="0" fontId="7" fillId="0" borderId="0" xfId="2" applyFont="1" applyBorder="1"/>
    <xf numFmtId="187" fontId="8" fillId="2" borderId="0" xfId="1" applyNumberFormat="1" applyFont="1" applyFill="1" applyBorder="1" applyAlignment="1"/>
    <xf numFmtId="187" fontId="7" fillId="2" borderId="0" xfId="1" applyNumberFormat="1" applyFont="1" applyFill="1" applyBorder="1" applyAlignment="1"/>
    <xf numFmtId="0" fontId="7" fillId="0" borderId="0" xfId="2" applyFont="1"/>
    <xf numFmtId="187" fontId="3" fillId="0" borderId="0" xfId="1" applyNumberFormat="1" applyFont="1" applyBorder="1" applyAlignment="1"/>
    <xf numFmtId="0" fontId="3" fillId="0" borderId="0" xfId="2" applyFont="1" applyBorder="1"/>
    <xf numFmtId="0" fontId="8" fillId="0" borderId="0" xfId="2" applyFont="1" applyBorder="1"/>
    <xf numFmtId="0" fontId="3" fillId="2" borderId="0" xfId="2" applyFont="1" applyFill="1" applyBorder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</cellXfs>
  <cellStyles count="5">
    <cellStyle name="Comma" xfId="1" builtinId="3"/>
    <cellStyle name="Comma 2" xfId="3"/>
    <cellStyle name="Comma 3" xf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35719</xdr:colOff>
      <xdr:row>0</xdr:row>
      <xdr:rowOff>0</xdr:rowOff>
    </xdr:from>
    <xdr:to>
      <xdr:col>29</xdr:col>
      <xdr:colOff>250031</xdr:colOff>
      <xdr:row>25</xdr:row>
      <xdr:rowOff>133350</xdr:rowOff>
    </xdr:to>
    <xdr:grpSp>
      <xdr:nvGrpSpPr>
        <xdr:cNvPr id="2" name="Group 150"/>
        <xdr:cNvGrpSpPr>
          <a:grpSpLocks/>
        </xdr:cNvGrpSpPr>
      </xdr:nvGrpSpPr>
      <xdr:grpSpPr bwMode="auto">
        <a:xfrm>
          <a:off x="12408694" y="0"/>
          <a:ext cx="900112" cy="8534400"/>
          <a:chOff x="1002" y="0"/>
          <a:chExt cx="58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0" y="487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5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5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65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20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8"/>
  <sheetViews>
    <sheetView showGridLines="0" tabSelected="1" topLeftCell="H1" workbookViewId="0">
      <selection activeCell="K25" sqref="K25"/>
    </sheetView>
  </sheetViews>
  <sheetFormatPr defaultRowHeight="18.75"/>
  <cols>
    <col min="1" max="1" width="1.375" style="5" customWidth="1"/>
    <col min="2" max="2" width="1.25" style="5" customWidth="1"/>
    <col min="3" max="3" width="2.25" style="5" customWidth="1"/>
    <col min="4" max="4" width="1.5" style="5" customWidth="1"/>
    <col min="5" max="5" width="3.625" style="5" customWidth="1"/>
    <col min="6" max="21" width="8" style="5" customWidth="1"/>
    <col min="22" max="22" width="0.875" style="5" customWidth="1"/>
    <col min="23" max="23" width="1.375" style="5" customWidth="1"/>
    <col min="24" max="24" width="1.125" style="5" customWidth="1"/>
    <col min="25" max="25" width="1" style="5" customWidth="1"/>
    <col min="26" max="26" width="9" style="5"/>
    <col min="27" max="27" width="11" style="5" customWidth="1"/>
    <col min="28" max="28" width="2" style="5" customWidth="1"/>
    <col min="29" max="29" width="7" style="5" customWidth="1"/>
    <col min="30" max="16384" width="9" style="5"/>
  </cols>
  <sheetData>
    <row r="1" spans="1:28" s="1" customFormat="1" ht="23.25" customHeight="1">
      <c r="B1" s="1" t="s">
        <v>0</v>
      </c>
      <c r="E1" s="2">
        <v>7.3</v>
      </c>
      <c r="F1" s="1" t="s">
        <v>1</v>
      </c>
    </row>
    <row r="2" spans="1:28" s="1" customFormat="1" ht="19.5" customHeight="1">
      <c r="B2" s="1" t="s">
        <v>2</v>
      </c>
      <c r="E2" s="2">
        <v>7.3</v>
      </c>
      <c r="F2" s="1" t="s">
        <v>3</v>
      </c>
    </row>
    <row r="3" spans="1:28" ht="20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4"/>
      <c r="Y3" s="4"/>
      <c r="Z3" s="4"/>
      <c r="AA3" s="4"/>
    </row>
    <row r="4" spans="1:28" s="13" customFormat="1" ht="27.75" customHeight="1">
      <c r="A4" s="6"/>
      <c r="B4" s="6"/>
      <c r="C4" s="6"/>
      <c r="D4" s="6"/>
      <c r="E4" s="6"/>
      <c r="F4" s="7"/>
      <c r="G4" s="8" t="s">
        <v>4</v>
      </c>
      <c r="H4" s="9"/>
      <c r="I4" s="9"/>
      <c r="J4" s="9"/>
      <c r="K4" s="9"/>
      <c r="L4" s="9"/>
      <c r="M4" s="9"/>
      <c r="N4" s="9"/>
      <c r="O4" s="9"/>
      <c r="P4" s="9"/>
      <c r="Q4" s="9"/>
      <c r="R4" s="10"/>
      <c r="S4" s="8" t="s">
        <v>5</v>
      </c>
      <c r="T4" s="9"/>
      <c r="U4" s="10"/>
      <c r="V4" s="11"/>
      <c r="W4" s="12"/>
      <c r="X4" s="12"/>
      <c r="Y4" s="12"/>
      <c r="Z4" s="12"/>
      <c r="AA4" s="12"/>
    </row>
    <row r="5" spans="1:28" s="13" customFormat="1" ht="20.25" customHeight="1">
      <c r="A5" s="14" t="s">
        <v>6</v>
      </c>
      <c r="B5" s="14"/>
      <c r="C5" s="14"/>
      <c r="D5" s="14"/>
      <c r="E5" s="14"/>
      <c r="F5" s="15"/>
      <c r="G5" s="16" t="s">
        <v>7</v>
      </c>
      <c r="H5" s="16"/>
      <c r="I5" s="17"/>
      <c r="J5" s="16" t="s">
        <v>8</v>
      </c>
      <c r="K5" s="16"/>
      <c r="L5" s="17"/>
      <c r="M5" s="18" t="s">
        <v>9</v>
      </c>
      <c r="N5" s="16"/>
      <c r="O5" s="17"/>
      <c r="P5" s="18" t="s">
        <v>10</v>
      </c>
      <c r="Q5" s="16"/>
      <c r="R5" s="17"/>
      <c r="S5" s="16" t="s">
        <v>7</v>
      </c>
      <c r="T5" s="16"/>
      <c r="U5" s="17"/>
      <c r="V5" s="19"/>
      <c r="W5" s="14" t="s">
        <v>11</v>
      </c>
      <c r="X5" s="14"/>
      <c r="Y5" s="14"/>
      <c r="Z5" s="14"/>
      <c r="AA5" s="14"/>
    </row>
    <row r="6" spans="1:28" s="13" customFormat="1" ht="22.5" customHeight="1">
      <c r="A6" s="14"/>
      <c r="B6" s="14"/>
      <c r="C6" s="14"/>
      <c r="D6" s="14"/>
      <c r="E6" s="14"/>
      <c r="F6" s="15"/>
      <c r="G6" s="20" t="s">
        <v>12</v>
      </c>
      <c r="H6" s="21"/>
      <c r="I6" s="22"/>
      <c r="J6" s="20" t="s">
        <v>13</v>
      </c>
      <c r="K6" s="21"/>
      <c r="L6" s="22"/>
      <c r="M6" s="20" t="s">
        <v>14</v>
      </c>
      <c r="N6" s="21"/>
      <c r="O6" s="22"/>
      <c r="P6" s="20" t="s">
        <v>15</v>
      </c>
      <c r="Q6" s="21"/>
      <c r="R6" s="22"/>
      <c r="S6" s="20" t="s">
        <v>12</v>
      </c>
      <c r="T6" s="21"/>
      <c r="U6" s="22"/>
      <c r="V6" s="19"/>
      <c r="W6" s="14"/>
      <c r="X6" s="14"/>
      <c r="Y6" s="14"/>
      <c r="Z6" s="14"/>
      <c r="AA6" s="14"/>
    </row>
    <row r="7" spans="1:28" s="13" customFormat="1" ht="20.25" customHeight="1">
      <c r="A7" s="14"/>
      <c r="B7" s="14"/>
      <c r="C7" s="14"/>
      <c r="D7" s="14"/>
      <c r="E7" s="14"/>
      <c r="F7" s="15"/>
      <c r="G7" s="23" t="s">
        <v>16</v>
      </c>
      <c r="H7" s="24" t="s">
        <v>17</v>
      </c>
      <c r="I7" s="25" t="s">
        <v>18</v>
      </c>
      <c r="J7" s="23" t="s">
        <v>16</v>
      </c>
      <c r="K7" s="24" t="s">
        <v>17</v>
      </c>
      <c r="L7" s="25" t="s">
        <v>18</v>
      </c>
      <c r="M7" s="23" t="s">
        <v>16</v>
      </c>
      <c r="N7" s="24" t="s">
        <v>17</v>
      </c>
      <c r="O7" s="25" t="s">
        <v>18</v>
      </c>
      <c r="P7" s="23" t="s">
        <v>16</v>
      </c>
      <c r="Q7" s="24" t="s">
        <v>17</v>
      </c>
      <c r="R7" s="25" t="s">
        <v>18</v>
      </c>
      <c r="S7" s="24" t="s">
        <v>16</v>
      </c>
      <c r="T7" s="24" t="s">
        <v>17</v>
      </c>
      <c r="U7" s="25" t="s">
        <v>18</v>
      </c>
      <c r="V7" s="26"/>
      <c r="W7" s="14"/>
      <c r="X7" s="14"/>
      <c r="Y7" s="14"/>
      <c r="Z7" s="14"/>
      <c r="AA7" s="14"/>
    </row>
    <row r="8" spans="1:28" s="13" customFormat="1" ht="25.5" customHeight="1">
      <c r="A8" s="27"/>
      <c r="B8" s="27"/>
      <c r="C8" s="27"/>
      <c r="D8" s="27"/>
      <c r="E8" s="27"/>
      <c r="F8" s="28"/>
      <c r="G8" s="29" t="s">
        <v>19</v>
      </c>
      <c r="H8" s="30" t="s">
        <v>20</v>
      </c>
      <c r="I8" s="31" t="s">
        <v>21</v>
      </c>
      <c r="J8" s="29" t="s">
        <v>19</v>
      </c>
      <c r="K8" s="30" t="s">
        <v>20</v>
      </c>
      <c r="L8" s="31" t="s">
        <v>21</v>
      </c>
      <c r="M8" s="29" t="s">
        <v>19</v>
      </c>
      <c r="N8" s="30" t="s">
        <v>20</v>
      </c>
      <c r="O8" s="31" t="s">
        <v>21</v>
      </c>
      <c r="P8" s="29" t="s">
        <v>19</v>
      </c>
      <c r="Q8" s="30" t="s">
        <v>20</v>
      </c>
      <c r="R8" s="31" t="s">
        <v>21</v>
      </c>
      <c r="S8" s="30" t="s">
        <v>19</v>
      </c>
      <c r="T8" s="30" t="s">
        <v>20</v>
      </c>
      <c r="U8" s="31" t="s">
        <v>21</v>
      </c>
      <c r="V8" s="32"/>
      <c r="W8" s="27"/>
      <c r="X8" s="27"/>
      <c r="Y8" s="27"/>
      <c r="Z8" s="27"/>
      <c r="AA8" s="27"/>
    </row>
    <row r="9" spans="1:28" s="37" customFormat="1" ht="30" customHeight="1">
      <c r="A9" s="33" t="s">
        <v>22</v>
      </c>
      <c r="B9" s="33"/>
      <c r="C9" s="33"/>
      <c r="D9" s="33"/>
      <c r="E9" s="33"/>
      <c r="F9" s="33"/>
      <c r="G9" s="34">
        <f>G10+G15</f>
        <v>708983.99</v>
      </c>
      <c r="H9" s="34">
        <f t="shared" ref="H9:U9" si="0">H10+H15</f>
        <v>336420.74</v>
      </c>
      <c r="I9" s="34">
        <f t="shared" si="0"/>
        <v>372562.98</v>
      </c>
      <c r="J9" s="34">
        <f t="shared" si="0"/>
        <v>710009.86</v>
      </c>
      <c r="K9" s="34">
        <f t="shared" si="0"/>
        <v>336921.70999999996</v>
      </c>
      <c r="L9" s="34">
        <f t="shared" si="0"/>
        <v>373088</v>
      </c>
      <c r="M9" s="34">
        <f t="shared" si="0"/>
        <v>710926.64999999991</v>
      </c>
      <c r="N9" s="34">
        <f t="shared" si="0"/>
        <v>337410.20999999996</v>
      </c>
      <c r="O9" s="34">
        <f t="shared" si="0"/>
        <v>373517.02</v>
      </c>
      <c r="P9" s="34">
        <f t="shared" si="0"/>
        <v>711835.79</v>
      </c>
      <c r="Q9" s="34">
        <f t="shared" si="0"/>
        <v>337864.99</v>
      </c>
      <c r="R9" s="34">
        <f t="shared" si="0"/>
        <v>373971</v>
      </c>
      <c r="S9" s="34">
        <f t="shared" si="0"/>
        <v>712766</v>
      </c>
      <c r="T9" s="34">
        <f t="shared" si="0"/>
        <v>338372</v>
      </c>
      <c r="U9" s="35">
        <f t="shared" si="0"/>
        <v>374393.99</v>
      </c>
      <c r="V9" s="36"/>
      <c r="W9" s="33" t="s">
        <v>19</v>
      </c>
      <c r="X9" s="33"/>
      <c r="Y9" s="33"/>
      <c r="Z9" s="33"/>
      <c r="AA9" s="33"/>
      <c r="AB9" s="36"/>
    </row>
    <row r="10" spans="1:28" s="37" customFormat="1" ht="30.75" customHeight="1">
      <c r="A10" s="36" t="s">
        <v>23</v>
      </c>
      <c r="B10" s="36"/>
      <c r="C10" s="36"/>
      <c r="D10" s="36"/>
      <c r="E10" s="36"/>
      <c r="F10" s="36"/>
      <c r="G10" s="38">
        <f>G11+G14</f>
        <v>488249.22000000003</v>
      </c>
      <c r="H10" s="38">
        <f t="shared" ref="H10:R10" si="1">H11+H14</f>
        <v>261197.27</v>
      </c>
      <c r="I10" s="38">
        <f t="shared" si="1"/>
        <v>227051.69</v>
      </c>
      <c r="J10" s="38">
        <f t="shared" si="1"/>
        <v>477265.19</v>
      </c>
      <c r="K10" s="38">
        <f t="shared" si="1"/>
        <v>257731.05</v>
      </c>
      <c r="L10" s="38">
        <f t="shared" si="1"/>
        <v>219534.13</v>
      </c>
      <c r="M10" s="38">
        <f t="shared" si="1"/>
        <v>490930.47</v>
      </c>
      <c r="N10" s="38">
        <f t="shared" si="1"/>
        <v>264864.36</v>
      </c>
      <c r="O10" s="38">
        <f t="shared" si="1"/>
        <v>226066.18</v>
      </c>
      <c r="P10" s="38">
        <f t="shared" si="1"/>
        <v>465695.16</v>
      </c>
      <c r="Q10" s="38">
        <f t="shared" si="1"/>
        <v>259901.94</v>
      </c>
      <c r="R10" s="38">
        <f t="shared" si="1"/>
        <v>205792.62</v>
      </c>
      <c r="S10" s="38">
        <f>S11</f>
        <v>472491.62</v>
      </c>
      <c r="T10" s="38">
        <f>T11</f>
        <v>257112.94999999998</v>
      </c>
      <c r="U10" s="39">
        <f>U11</f>
        <v>215379.20000000001</v>
      </c>
      <c r="V10" s="36"/>
      <c r="W10" s="36" t="s">
        <v>24</v>
      </c>
      <c r="X10" s="36"/>
      <c r="Y10" s="36"/>
      <c r="Z10" s="36"/>
      <c r="AA10" s="36"/>
      <c r="AB10" s="36"/>
    </row>
    <row r="11" spans="1:28" s="13" customFormat="1" ht="33" customHeight="1">
      <c r="A11" s="40"/>
      <c r="B11" s="40" t="s">
        <v>25</v>
      </c>
      <c r="C11" s="40"/>
      <c r="D11" s="40"/>
      <c r="E11" s="40"/>
      <c r="F11" s="40"/>
      <c r="G11" s="41">
        <f>G12+G13</f>
        <v>484226.85000000003</v>
      </c>
      <c r="H11" s="41">
        <f t="shared" ref="H11:U11" si="2">H12+H13</f>
        <v>259040.27</v>
      </c>
      <c r="I11" s="41">
        <f t="shared" si="2"/>
        <v>225187.16</v>
      </c>
      <c r="J11" s="41">
        <f t="shared" si="2"/>
        <v>461518.93</v>
      </c>
      <c r="K11" s="41">
        <f t="shared" si="2"/>
        <v>249563.9</v>
      </c>
      <c r="L11" s="41">
        <f t="shared" si="2"/>
        <v>211955.03</v>
      </c>
      <c r="M11" s="41">
        <f t="shared" si="2"/>
        <v>485307.47</v>
      </c>
      <c r="N11" s="41">
        <f t="shared" si="2"/>
        <v>261591.36</v>
      </c>
      <c r="O11" s="41">
        <f t="shared" si="2"/>
        <v>223716.12</v>
      </c>
      <c r="P11" s="41">
        <f t="shared" si="2"/>
        <v>460472.19</v>
      </c>
      <c r="Q11" s="41">
        <f t="shared" si="2"/>
        <v>257181.66</v>
      </c>
      <c r="R11" s="41">
        <f t="shared" si="2"/>
        <v>203289.93</v>
      </c>
      <c r="S11" s="41">
        <f t="shared" si="2"/>
        <v>472491.62</v>
      </c>
      <c r="T11" s="41">
        <f t="shared" si="2"/>
        <v>257112.94999999998</v>
      </c>
      <c r="U11" s="42">
        <f t="shared" si="2"/>
        <v>215379.20000000001</v>
      </c>
      <c r="V11" s="40"/>
      <c r="W11" s="40"/>
      <c r="X11" s="40" t="s">
        <v>26</v>
      </c>
      <c r="Y11" s="40"/>
      <c r="Z11" s="40"/>
      <c r="AA11" s="40"/>
      <c r="AB11" s="40"/>
    </row>
    <row r="12" spans="1:28" s="13" customFormat="1" ht="30" customHeight="1">
      <c r="A12" s="40"/>
      <c r="B12" s="40"/>
      <c r="C12" s="40" t="s">
        <v>27</v>
      </c>
      <c r="D12" s="40"/>
      <c r="E12" s="40"/>
      <c r="F12" s="40"/>
      <c r="G12" s="41">
        <v>480980.59</v>
      </c>
      <c r="H12" s="41">
        <v>257137</v>
      </c>
      <c r="I12" s="41">
        <v>223844.17</v>
      </c>
      <c r="J12" s="41">
        <v>455487.95</v>
      </c>
      <c r="K12" s="41">
        <v>246643.96</v>
      </c>
      <c r="L12" s="41">
        <v>208843.99</v>
      </c>
      <c r="M12" s="41">
        <v>481620.29</v>
      </c>
      <c r="N12" s="41">
        <v>259508.46</v>
      </c>
      <c r="O12" s="41">
        <v>222111.84</v>
      </c>
      <c r="P12" s="41">
        <v>458726.19</v>
      </c>
      <c r="Q12" s="41">
        <v>255680.07</v>
      </c>
      <c r="R12" s="42">
        <v>203046.12</v>
      </c>
      <c r="S12" s="41">
        <v>470104.64</v>
      </c>
      <c r="T12" s="41">
        <v>255592.18</v>
      </c>
      <c r="U12" s="42">
        <v>214513</v>
      </c>
      <c r="V12" s="40"/>
      <c r="W12" s="40"/>
      <c r="X12" s="40"/>
      <c r="Y12" s="40" t="s">
        <v>28</v>
      </c>
      <c r="Z12" s="40"/>
      <c r="AA12" s="40"/>
      <c r="AB12" s="40"/>
    </row>
    <row r="13" spans="1:28" s="13" customFormat="1" ht="32.25" customHeight="1">
      <c r="A13" s="40"/>
      <c r="B13" s="40"/>
      <c r="C13" s="40" t="s">
        <v>29</v>
      </c>
      <c r="D13" s="40"/>
      <c r="E13" s="40"/>
      <c r="F13" s="40"/>
      <c r="G13" s="41">
        <v>3246.26</v>
      </c>
      <c r="H13" s="41">
        <v>1903.27</v>
      </c>
      <c r="I13" s="41">
        <v>1342.99</v>
      </c>
      <c r="J13" s="41">
        <v>6030.98</v>
      </c>
      <c r="K13" s="41">
        <v>2919.94</v>
      </c>
      <c r="L13" s="41">
        <v>3111.04</v>
      </c>
      <c r="M13" s="41">
        <v>3687.18</v>
      </c>
      <c r="N13" s="41">
        <v>2082.9</v>
      </c>
      <c r="O13" s="41">
        <v>1604.28</v>
      </c>
      <c r="P13" s="41">
        <v>1746</v>
      </c>
      <c r="Q13" s="41">
        <v>1501.59</v>
      </c>
      <c r="R13" s="42">
        <v>243.81</v>
      </c>
      <c r="S13" s="41">
        <v>2386.98</v>
      </c>
      <c r="T13" s="41">
        <v>1520.77</v>
      </c>
      <c r="U13" s="42">
        <v>866.2</v>
      </c>
      <c r="V13" s="40"/>
      <c r="W13" s="40"/>
      <c r="X13" s="40"/>
      <c r="Y13" s="40" t="s">
        <v>30</v>
      </c>
      <c r="Z13" s="40"/>
      <c r="AA13" s="40"/>
      <c r="AB13" s="40"/>
    </row>
    <row r="14" spans="1:28" s="13" customFormat="1" ht="29.25" customHeight="1">
      <c r="A14" s="40"/>
      <c r="B14" s="40" t="s">
        <v>31</v>
      </c>
      <c r="C14" s="40"/>
      <c r="D14" s="40"/>
      <c r="E14" s="40"/>
      <c r="F14" s="40"/>
      <c r="G14" s="41">
        <v>4022.37</v>
      </c>
      <c r="H14" s="41">
        <v>2157</v>
      </c>
      <c r="I14" s="41">
        <v>1864.53</v>
      </c>
      <c r="J14" s="41">
        <v>15746.26</v>
      </c>
      <c r="K14" s="41">
        <v>8167.15</v>
      </c>
      <c r="L14" s="41">
        <v>7579.1</v>
      </c>
      <c r="M14" s="41">
        <v>5623</v>
      </c>
      <c r="N14" s="41">
        <v>3273</v>
      </c>
      <c r="O14" s="41">
        <v>2350.06</v>
      </c>
      <c r="P14" s="41">
        <v>5222.97</v>
      </c>
      <c r="Q14" s="41">
        <v>2720.28</v>
      </c>
      <c r="R14" s="42">
        <v>2502.69</v>
      </c>
      <c r="S14" s="41" t="s">
        <v>32</v>
      </c>
      <c r="T14" s="41" t="s">
        <v>32</v>
      </c>
      <c r="U14" s="42" t="s">
        <v>32</v>
      </c>
      <c r="V14" s="40"/>
      <c r="W14" s="40"/>
      <c r="X14" s="40" t="s">
        <v>33</v>
      </c>
      <c r="Y14" s="40"/>
      <c r="Z14" s="40"/>
      <c r="AA14" s="40"/>
      <c r="AB14" s="40"/>
    </row>
    <row r="15" spans="1:28" s="37" customFormat="1" ht="33" customHeight="1">
      <c r="A15" s="36" t="s">
        <v>34</v>
      </c>
      <c r="B15" s="36"/>
      <c r="C15" s="36"/>
      <c r="D15" s="36"/>
      <c r="E15" s="36"/>
      <c r="F15" s="36"/>
      <c r="G15" s="43">
        <f>SUM(G16:G18)</f>
        <v>220734.77</v>
      </c>
      <c r="H15" s="43">
        <f t="shared" ref="H15:U15" si="3">SUM(H16:H18)</f>
        <v>75223.47</v>
      </c>
      <c r="I15" s="43">
        <f t="shared" si="3"/>
        <v>145511.29</v>
      </c>
      <c r="J15" s="43">
        <f t="shared" si="3"/>
        <v>232744.67</v>
      </c>
      <c r="K15" s="43">
        <f t="shared" si="3"/>
        <v>79190.66</v>
      </c>
      <c r="L15" s="43">
        <f t="shared" si="3"/>
        <v>153553.87</v>
      </c>
      <c r="M15" s="43">
        <f t="shared" si="3"/>
        <v>219996.18</v>
      </c>
      <c r="N15" s="43">
        <f t="shared" si="3"/>
        <v>72545.850000000006</v>
      </c>
      <c r="O15" s="43">
        <f t="shared" si="3"/>
        <v>147450.84</v>
      </c>
      <c r="P15" s="43">
        <f t="shared" si="3"/>
        <v>246140.63</v>
      </c>
      <c r="Q15" s="43">
        <f t="shared" si="3"/>
        <v>77963.05</v>
      </c>
      <c r="R15" s="43">
        <f t="shared" si="3"/>
        <v>168178.38</v>
      </c>
      <c r="S15" s="43">
        <f t="shared" si="3"/>
        <v>240274.38</v>
      </c>
      <c r="T15" s="43">
        <f t="shared" si="3"/>
        <v>81259.05</v>
      </c>
      <c r="U15" s="44">
        <f t="shared" si="3"/>
        <v>159014.79</v>
      </c>
      <c r="V15" s="36"/>
      <c r="W15" s="36" t="s">
        <v>35</v>
      </c>
      <c r="X15" s="36"/>
      <c r="Y15" s="36"/>
      <c r="Z15" s="36"/>
      <c r="AA15" s="36"/>
      <c r="AB15" s="36"/>
    </row>
    <row r="16" spans="1:28" s="13" customFormat="1" ht="30" customHeight="1">
      <c r="A16" s="40"/>
      <c r="B16" s="40" t="s">
        <v>36</v>
      </c>
      <c r="C16" s="40"/>
      <c r="D16" s="40"/>
      <c r="E16" s="40"/>
      <c r="F16" s="40"/>
      <c r="G16" s="45">
        <v>59967.67</v>
      </c>
      <c r="H16" s="45">
        <v>3132.78</v>
      </c>
      <c r="I16" s="45">
        <v>56834.89</v>
      </c>
      <c r="J16" s="45">
        <v>64817.23</v>
      </c>
      <c r="K16" s="45">
        <v>1814.32</v>
      </c>
      <c r="L16" s="45">
        <v>63002.92</v>
      </c>
      <c r="M16" s="45">
        <v>55899.31</v>
      </c>
      <c r="N16" s="45">
        <v>3994.42</v>
      </c>
      <c r="O16" s="45">
        <v>51904.89</v>
      </c>
      <c r="P16" s="45">
        <v>66289</v>
      </c>
      <c r="Q16" s="45">
        <v>4531.38</v>
      </c>
      <c r="R16" s="46">
        <v>61758.42</v>
      </c>
      <c r="S16" s="45">
        <v>63125.29</v>
      </c>
      <c r="T16" s="45">
        <v>4008.13</v>
      </c>
      <c r="U16" s="46">
        <v>59117.16</v>
      </c>
      <c r="V16" s="40"/>
      <c r="W16" s="40"/>
      <c r="X16" s="40" t="s">
        <v>37</v>
      </c>
      <c r="Y16" s="40"/>
      <c r="Z16" s="40"/>
      <c r="AA16" s="40"/>
      <c r="AB16" s="40"/>
    </row>
    <row r="17" spans="1:28" s="13" customFormat="1" ht="30" customHeight="1">
      <c r="A17" s="40"/>
      <c r="B17" s="40" t="s">
        <v>38</v>
      </c>
      <c r="C17" s="40"/>
      <c r="D17" s="40"/>
      <c r="E17" s="40"/>
      <c r="F17" s="40"/>
      <c r="G17" s="45">
        <v>38614.699999999997</v>
      </c>
      <c r="H17" s="45">
        <v>20530.509999999998</v>
      </c>
      <c r="I17" s="45">
        <v>18084.18</v>
      </c>
      <c r="J17" s="45">
        <v>37690.44</v>
      </c>
      <c r="K17" s="45">
        <v>19728.34</v>
      </c>
      <c r="L17" s="45">
        <v>17962.099999999999</v>
      </c>
      <c r="M17" s="45">
        <v>40468.25</v>
      </c>
      <c r="N17" s="45">
        <v>20761.43</v>
      </c>
      <c r="O17" s="45">
        <v>19706.82</v>
      </c>
      <c r="P17" s="45">
        <v>41217.71</v>
      </c>
      <c r="Q17" s="45">
        <v>19606.900000000001</v>
      </c>
      <c r="R17" s="46">
        <v>21610.81</v>
      </c>
      <c r="S17" s="45">
        <v>41737.03</v>
      </c>
      <c r="T17" s="45">
        <v>18827.400000000001</v>
      </c>
      <c r="U17" s="46">
        <v>22909.63</v>
      </c>
      <c r="V17" s="40"/>
      <c r="W17" s="40"/>
      <c r="X17" s="40" t="s">
        <v>39</v>
      </c>
      <c r="Y17" s="40"/>
      <c r="Z17" s="40"/>
      <c r="AA17" s="40"/>
      <c r="AB17" s="40"/>
    </row>
    <row r="18" spans="1:28" s="13" customFormat="1" ht="21" customHeight="1">
      <c r="A18" s="47"/>
      <c r="B18" s="47" t="s">
        <v>40</v>
      </c>
      <c r="C18" s="47"/>
      <c r="D18" s="47"/>
      <c r="E18" s="47"/>
      <c r="F18" s="47"/>
      <c r="G18" s="48">
        <v>122152.4</v>
      </c>
      <c r="H18" s="48">
        <v>51560.18</v>
      </c>
      <c r="I18" s="48">
        <v>70592.22</v>
      </c>
      <c r="J18" s="48">
        <v>130237</v>
      </c>
      <c r="K18" s="48">
        <v>57648</v>
      </c>
      <c r="L18" s="48">
        <v>72588.850000000006</v>
      </c>
      <c r="M18" s="48">
        <v>123628.62</v>
      </c>
      <c r="N18" s="48">
        <v>47790</v>
      </c>
      <c r="O18" s="48">
        <v>75839.13</v>
      </c>
      <c r="P18" s="48">
        <v>138633.92000000001</v>
      </c>
      <c r="Q18" s="48">
        <v>53824.77</v>
      </c>
      <c r="R18" s="49">
        <v>84809.15</v>
      </c>
      <c r="S18" s="48">
        <v>135412.06</v>
      </c>
      <c r="T18" s="48">
        <v>58423.519999999997</v>
      </c>
      <c r="U18" s="49">
        <v>76988</v>
      </c>
      <c r="V18" s="47"/>
      <c r="W18" s="47"/>
      <c r="X18" s="47" t="s">
        <v>41</v>
      </c>
      <c r="Y18" s="47"/>
      <c r="Z18" s="47"/>
      <c r="AA18" s="47"/>
      <c r="AB18" s="47"/>
    </row>
    <row r="19" spans="1:28" s="53" customFormat="1" ht="10.5" customHeight="1">
      <c r="A19" s="50"/>
      <c r="B19" s="50"/>
      <c r="C19" s="50"/>
      <c r="D19" s="50"/>
      <c r="E19" s="50"/>
      <c r="F19" s="50"/>
      <c r="G19" s="51"/>
      <c r="H19" s="52"/>
      <c r="I19" s="52"/>
      <c r="J19" s="51"/>
      <c r="K19" s="52"/>
      <c r="L19" s="52"/>
      <c r="M19" s="51"/>
      <c r="N19" s="52"/>
      <c r="O19" s="52"/>
      <c r="P19" s="51"/>
      <c r="Q19" s="52"/>
      <c r="R19" s="52"/>
      <c r="S19" s="51"/>
      <c r="T19" s="52"/>
      <c r="U19" s="52"/>
      <c r="V19" s="50"/>
      <c r="W19" s="50"/>
      <c r="X19" s="50"/>
      <c r="Y19" s="50"/>
      <c r="Z19" s="50"/>
      <c r="AA19" s="50"/>
      <c r="AB19" s="50"/>
    </row>
    <row r="20" spans="1:28" s="53" customFormat="1" ht="24" hidden="1" customHeight="1">
      <c r="A20" s="50"/>
      <c r="B20" s="50"/>
      <c r="C20" s="50"/>
      <c r="D20" s="50"/>
      <c r="E20" s="50"/>
      <c r="F20" s="50"/>
      <c r="G20" s="51"/>
      <c r="H20" s="52"/>
      <c r="I20" s="52"/>
      <c r="J20" s="54"/>
      <c r="K20" s="52"/>
      <c r="L20" s="52"/>
      <c r="M20" s="51"/>
      <c r="N20" s="52"/>
      <c r="O20" s="52"/>
      <c r="P20" s="51"/>
      <c r="Q20" s="52"/>
      <c r="R20" s="52"/>
      <c r="S20" s="51"/>
      <c r="T20" s="52"/>
      <c r="U20" s="52"/>
      <c r="V20" s="50"/>
      <c r="W20" s="50"/>
      <c r="X20" s="50"/>
      <c r="Y20" s="50"/>
      <c r="Z20" s="50"/>
      <c r="AA20" s="50"/>
      <c r="AB20" s="50"/>
    </row>
    <row r="21" spans="1:28" ht="6" hidden="1" customHeight="1">
      <c r="A21" s="55"/>
      <c r="B21" s="55"/>
      <c r="C21" s="55"/>
      <c r="D21" s="55"/>
      <c r="E21" s="55"/>
      <c r="F21" s="55"/>
      <c r="G21" s="55"/>
      <c r="H21" s="55"/>
      <c r="I21" s="55"/>
      <c r="J21" s="56">
        <f>SUM(K21:L21)</f>
        <v>0</v>
      </c>
      <c r="K21" s="55"/>
      <c r="L21" s="55"/>
      <c r="M21" s="57"/>
      <c r="N21" s="55"/>
      <c r="O21" s="55"/>
      <c r="P21" s="55"/>
      <c r="Q21" s="55"/>
      <c r="R21" s="55"/>
      <c r="S21" s="57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ht="6" hidden="1" customHeight="1"/>
    <row r="23" spans="1:28" s="58" customFormat="1" ht="18.75" customHeight="1">
      <c r="D23" s="59" t="s">
        <v>42</v>
      </c>
      <c r="E23" s="58" t="s">
        <v>43</v>
      </c>
    </row>
    <row r="24" spans="1:28" s="58" customFormat="1" ht="18.75" customHeight="1">
      <c r="D24" s="59" t="s">
        <v>44</v>
      </c>
      <c r="E24" s="58" t="s">
        <v>45</v>
      </c>
    </row>
    <row r="25" spans="1:28" s="53" customFormat="1" ht="135" customHeight="1"/>
    <row r="26" spans="1:28" s="53" customFormat="1" ht="15.75" customHeight="1">
      <c r="S26" s="53" t="s">
        <v>46</v>
      </c>
    </row>
    <row r="27" spans="1:28" s="53" customFormat="1" ht="17.25" customHeight="1"/>
    <row r="28" spans="1:28" s="53" customFormat="1" ht="15.75" customHeight="1"/>
  </sheetData>
  <mergeCells count="17">
    <mergeCell ref="W9:AA9"/>
    <mergeCell ref="G6:I6"/>
    <mergeCell ref="J6:L6"/>
    <mergeCell ref="M6:O6"/>
    <mergeCell ref="P6:R6"/>
    <mergeCell ref="S6:U6"/>
    <mergeCell ref="A9:F9"/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5:AA8"/>
  </mergeCells>
  <pageMargins left="0.35433070866141736" right="0.11811023622047245" top="0.78740157480314965" bottom="0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2017-08-31T03:53:16Z</dcterms:created>
  <dcterms:modified xsi:type="dcterms:W3CDTF">2017-08-31T03:53:24Z</dcterms:modified>
</cp:coreProperties>
</file>