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7\"/>
    </mc:Choice>
  </mc:AlternateContent>
  <bookViews>
    <workbookView xWindow="0" yWindow="0" windowWidth="20490" windowHeight="7680"/>
  </bookViews>
  <sheets>
    <sheet name="T-7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P18" i="1"/>
  <c r="M18" i="1"/>
  <c r="J18" i="1"/>
  <c r="G18" i="1"/>
  <c r="S17" i="1"/>
  <c r="S15" i="1" s="1"/>
  <c r="S9" i="1" s="1"/>
  <c r="P17" i="1"/>
  <c r="P15" i="1" s="1"/>
  <c r="P9" i="1" s="1"/>
  <c r="M17" i="1"/>
  <c r="J17" i="1"/>
  <c r="G17" i="1"/>
  <c r="S16" i="1"/>
  <c r="P16" i="1"/>
  <c r="M16" i="1"/>
  <c r="J16" i="1"/>
  <c r="J15" i="1" s="1"/>
  <c r="G16" i="1"/>
  <c r="G15" i="1" s="1"/>
  <c r="G9" i="1" s="1"/>
  <c r="U15" i="1"/>
  <c r="U9" i="1" s="1"/>
  <c r="T15" i="1"/>
  <c r="R15" i="1"/>
  <c r="Q15" i="1"/>
  <c r="O15" i="1"/>
  <c r="N15" i="1"/>
  <c r="M15" i="1"/>
  <c r="L15" i="1"/>
  <c r="K15" i="1"/>
  <c r="I15" i="1"/>
  <c r="H15" i="1"/>
  <c r="S14" i="1"/>
  <c r="P14" i="1"/>
  <c r="P10" i="1" s="1"/>
  <c r="J14" i="1"/>
  <c r="G14" i="1"/>
  <c r="S13" i="1"/>
  <c r="P13" i="1"/>
  <c r="M13" i="1"/>
  <c r="J13" i="1"/>
  <c r="G13" i="1"/>
  <c r="S12" i="1"/>
  <c r="P12" i="1"/>
  <c r="M12" i="1"/>
  <c r="J12" i="1"/>
  <c r="G12" i="1"/>
  <c r="S11" i="1"/>
  <c r="S10" i="1" s="1"/>
  <c r="P11" i="1"/>
  <c r="M11" i="1"/>
  <c r="M9" i="1" s="1"/>
  <c r="J11" i="1"/>
  <c r="G11" i="1"/>
  <c r="U10" i="1"/>
  <c r="T10" i="1"/>
  <c r="R10" i="1"/>
  <c r="Q10" i="1"/>
  <c r="O10" i="1"/>
  <c r="N10" i="1"/>
  <c r="L10" i="1"/>
  <c r="K10" i="1"/>
  <c r="I10" i="1"/>
  <c r="H10" i="1"/>
  <c r="G10" i="1"/>
  <c r="T9" i="1"/>
  <c r="R9" i="1"/>
  <c r="Q9" i="1"/>
  <c r="O9" i="1"/>
  <c r="N9" i="1"/>
  <c r="L9" i="1"/>
  <c r="K9" i="1"/>
  <c r="I9" i="1"/>
  <c r="H9" i="1"/>
  <c r="J9" i="1" l="1"/>
  <c r="J10" i="1"/>
  <c r="M10" i="1"/>
</calcChain>
</file>

<file path=xl/sharedStrings.xml><?xml version="1.0" encoding="utf-8"?>
<sst xmlns="http://schemas.openxmlformats.org/spreadsheetml/2006/main" count="76" uniqueCount="47">
  <si>
    <t>ตาราง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</si>
  <si>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</si>
  <si>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Table</t>
  </si>
  <si>
    <t>Population Aged 15 Years and Over by Sex, Labour Force Status and Quarterly: 2016 - 2017</t>
  </si>
  <si>
    <t>(หน่วยเป็นพัน  In thousands)</t>
  </si>
  <si>
    <t>2559 (2016)</t>
  </si>
  <si>
    <t>2560 (2017)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</si>
  <si>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</si>
  <si>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</si>
  <si>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</si>
  <si>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</si>
  <si>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</si>
  <si>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>Labour force status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</si>
  <si>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</si>
  <si>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</si>
  <si>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</si>
  <si>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</si>
  <si>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</si>
  <si>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</si>
  <si>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</si>
  <si>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</si>
  <si>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</si>
  <si>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</si>
  <si>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</si>
  <si>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</si>
  <si>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</si>
  <si>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</si>
  <si>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</si>
  <si>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</si>
  <si>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</si>
  <si>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</si>
  <si>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1.2  Unemployed</t>
  </si>
  <si>
    <t>2.  กำลังแรงงานที่รอฤดูกาล</t>
  </si>
  <si>
    <t>-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</si>
  <si>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</si>
  <si>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</si>
  <si>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</si>
  <si>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</si>
  <si>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</si>
  <si>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</si>
  <si>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</si>
  <si>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ยังเด็ก ชรา/</t>
  </si>
  <si>
    <t>3. Too young/old/</t>
  </si>
  <si>
    <t>ที่มา:</t>
  </si>
  <si>
    <t xml:space="preserve"> สำรวจภาวะการทำงานของประชากร พ.ศ. 2558 - 2559 ระดับจังหวัด  สำนักงานสถิติแห่งชาติ</t>
  </si>
  <si>
    <t>Source:</t>
  </si>
  <si>
    <t>Labour Force Survey: 2015 - 2016,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</si>
</sst>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1" xfId="2" applyFont="1" applyBorder="1"/>
    <xf numFmtId="0" fontId="5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2" xfId="2" applyFont="1" applyBorder="1"/>
    <xf numFmtId="0" fontId="4" fillId="0" borderId="3" xfId="2" applyFont="1" applyBorder="1"/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187" fontId="9" fillId="0" borderId="8" xfId="1" applyNumberFormat="1" applyFont="1" applyBorder="1"/>
    <xf numFmtId="187" fontId="9" fillId="0" borderId="12" xfId="1" applyNumberFormat="1" applyFont="1" applyBorder="1"/>
    <xf numFmtId="187" fontId="9" fillId="0" borderId="0" xfId="1" applyNumberFormat="1" applyFont="1"/>
    <xf numFmtId="0" fontId="7" fillId="0" borderId="0" xfId="2" applyFont="1" applyBorder="1"/>
    <xf numFmtId="0" fontId="7" fillId="0" borderId="0" xfId="2" applyFont="1"/>
    <xf numFmtId="187" fontId="9" fillId="0" borderId="11" xfId="1" applyNumberFormat="1" applyFont="1" applyBorder="1" applyAlignment="1">
      <alignment horizontal="right"/>
    </xf>
    <xf numFmtId="187" fontId="9" fillId="0" borderId="14" xfId="1" applyNumberFormat="1" applyFont="1" applyBorder="1"/>
    <xf numFmtId="187" fontId="10" fillId="0" borderId="11" xfId="1" applyNumberFormat="1" applyFont="1" applyBorder="1" applyAlignment="1">
      <alignment horizontal="right"/>
    </xf>
    <xf numFmtId="187" fontId="10" fillId="0" borderId="14" xfId="1" applyNumberFormat="1" applyFont="1" applyBorder="1" applyAlignment="1">
      <alignment horizontal="right"/>
    </xf>
    <xf numFmtId="187" fontId="10" fillId="0" borderId="0" xfId="1" applyNumberFormat="1" applyFont="1" applyAlignment="1">
      <alignment horizontal="right"/>
    </xf>
    <xf numFmtId="187" fontId="10" fillId="0" borderId="14" xfId="1" applyNumberFormat="1" applyFont="1" applyBorder="1"/>
    <xf numFmtId="187" fontId="10" fillId="0" borderId="0" xfId="1" applyNumberFormat="1" applyFont="1"/>
    <xf numFmtId="0" fontId="6" fillId="0" borderId="0" xfId="2" applyFont="1" applyBorder="1"/>
    <xf numFmtId="0" fontId="6" fillId="0" borderId="1" xfId="2" applyFont="1" applyBorder="1"/>
    <xf numFmtId="187" fontId="10" fillId="0" borderId="9" xfId="1" applyNumberFormat="1" applyFont="1" applyBorder="1" applyAlignment="1">
      <alignment horizontal="right"/>
    </xf>
    <xf numFmtId="187" fontId="10" fillId="0" borderId="13" xfId="1" applyNumberFormat="1" applyFont="1" applyBorder="1" applyAlignment="1">
      <alignment horizontal="right"/>
    </xf>
    <xf numFmtId="187" fontId="10" fillId="0" borderId="10" xfId="1" applyNumberFormat="1" applyFont="1" applyBorder="1" applyAlignment="1">
      <alignment horizontal="right"/>
    </xf>
    <xf numFmtId="187" fontId="10" fillId="0" borderId="13" xfId="1" applyNumberFormat="1" applyFont="1" applyBorder="1"/>
    <xf numFmtId="187" fontId="10" fillId="0" borderId="9" xfId="1" applyNumberFormat="1" applyFont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</cellXfs>
  <cellStyles count="3"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619125</xdr:colOff>
      <xdr:row>0</xdr:row>
      <xdr:rowOff>0</xdr:rowOff>
    </xdr:from>
    <xdr:to>
      <xdr:col>29</xdr:col>
      <xdr:colOff>0</xdr:colOff>
      <xdr:row>25</xdr:row>
      <xdr:rowOff>180974</xdr:rowOff>
    </xdr:to>
    <xdr:grpSp>
      <xdr:nvGrpSpPr>
        <xdr:cNvPr id="2" name="Group 150"/>
        <xdr:cNvGrpSpPr>
          <a:grpSpLocks/>
        </xdr:cNvGrpSpPr>
      </xdr:nvGrpSpPr>
      <xdr:grpSpPr bwMode="auto">
        <a:xfrm>
          <a:off x="9734550" y="0"/>
          <a:ext cx="752475" cy="6619874"/>
          <a:chOff x="1002" y="0"/>
          <a:chExt cx="58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7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65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25"/>
  <sheetViews>
    <sheetView showGridLines="0" tabSelected="1" workbookViewId="0">
      <selection activeCell="AF18" sqref="AF18"/>
    </sheetView>
  </sheetViews>
  <sheetFormatPr defaultColWidth="8" defaultRowHeight="18.75" x14ac:dyDescent="0.3"/>
  <cols>
    <col min="1" max="1" width="1.375" style="6" customWidth="1"/>
    <col min="2" max="2" width="1.25" style="6" customWidth="1"/>
    <col min="3" max="3" width="2.25" style="6" customWidth="1"/>
    <col min="4" max="4" width="1.5" style="6" customWidth="1"/>
    <col min="5" max="5" width="3.625" style="6" customWidth="1"/>
    <col min="6" max="6" width="7.25" style="6" customWidth="1"/>
    <col min="7" max="21" width="6" style="6" customWidth="1"/>
    <col min="22" max="22" width="0.875" style="6" customWidth="1"/>
    <col min="23" max="23" width="1.375" style="6" customWidth="1"/>
    <col min="24" max="24" width="1.125" style="6" customWidth="1"/>
    <col min="25" max="25" width="1" style="6" customWidth="1"/>
    <col min="26" max="26" width="8" style="6"/>
    <col min="27" max="27" width="11" style="6" customWidth="1"/>
    <col min="28" max="28" width="2" style="6" customWidth="1"/>
    <col min="29" max="29" width="5" style="6" customWidth="1"/>
    <col min="30" max="16384" width="8" style="6"/>
  </cols>
  <sheetData>
    <row r="1" spans="1:27" s="1" customFormat="1" ht="23.25" customHeight="1" x14ac:dyDescent="0.3">
      <c r="B1" s="2" t="s">
        <v>0</v>
      </c>
      <c r="C1" s="2"/>
      <c r="D1" s="2"/>
      <c r="E1" s="3">
        <v>7.3</v>
      </c>
      <c r="F1" s="2" t="s">
        <v>1</v>
      </c>
    </row>
    <row r="2" spans="1:27" s="1" customFormat="1" ht="19.5" customHeight="1" x14ac:dyDescent="0.3">
      <c r="B2" s="2" t="s">
        <v>2</v>
      </c>
      <c r="C2" s="2"/>
      <c r="D2" s="2"/>
      <c r="E2" s="3">
        <v>7.3</v>
      </c>
      <c r="F2" s="2" t="s">
        <v>3</v>
      </c>
    </row>
    <row r="3" spans="1:27" ht="13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 t="s">
        <v>4</v>
      </c>
      <c r="X3" s="5"/>
      <c r="Y3" s="5"/>
      <c r="Z3" s="5"/>
      <c r="AA3" s="5"/>
    </row>
    <row r="4" spans="1:27" ht="20.25" customHeight="1" x14ac:dyDescent="0.3">
      <c r="A4" s="7"/>
      <c r="B4" s="7"/>
      <c r="C4" s="7"/>
      <c r="D4" s="7"/>
      <c r="E4" s="7"/>
      <c r="F4" s="8"/>
      <c r="G4" s="9" t="s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6</v>
      </c>
      <c r="T4" s="10"/>
      <c r="U4" s="11"/>
      <c r="V4" s="12"/>
      <c r="W4" s="13"/>
      <c r="X4" s="13"/>
      <c r="Y4" s="13"/>
      <c r="Z4" s="13"/>
      <c r="AA4" s="13"/>
    </row>
    <row r="5" spans="1:27" s="20" customFormat="1" ht="20.25" customHeight="1" x14ac:dyDescent="0.25">
      <c r="A5" s="14" t="s">
        <v>7</v>
      </c>
      <c r="B5" s="14"/>
      <c r="C5" s="14"/>
      <c r="D5" s="14"/>
      <c r="E5" s="14"/>
      <c r="F5" s="15"/>
      <c r="G5" s="16" t="s">
        <v>8</v>
      </c>
      <c r="H5" s="16"/>
      <c r="I5" s="17"/>
      <c r="J5" s="16" t="s">
        <v>9</v>
      </c>
      <c r="K5" s="16"/>
      <c r="L5" s="17"/>
      <c r="M5" s="18" t="s">
        <v>10</v>
      </c>
      <c r="N5" s="16"/>
      <c r="O5" s="17"/>
      <c r="P5" s="18" t="s">
        <v>11</v>
      </c>
      <c r="Q5" s="16"/>
      <c r="R5" s="17"/>
      <c r="S5" s="16" t="s">
        <v>8</v>
      </c>
      <c r="T5" s="16"/>
      <c r="U5" s="17"/>
      <c r="V5" s="19"/>
      <c r="W5" s="14" t="s">
        <v>12</v>
      </c>
      <c r="X5" s="14"/>
      <c r="Y5" s="14"/>
      <c r="Z5" s="14"/>
      <c r="AA5" s="14"/>
    </row>
    <row r="6" spans="1:27" s="20" customFormat="1" ht="20.25" customHeight="1" x14ac:dyDescent="0.25">
      <c r="A6" s="14"/>
      <c r="B6" s="14"/>
      <c r="C6" s="14"/>
      <c r="D6" s="14"/>
      <c r="E6" s="14"/>
      <c r="F6" s="15"/>
      <c r="G6" s="21" t="s">
        <v>13</v>
      </c>
      <c r="H6" s="22"/>
      <c r="I6" s="23"/>
      <c r="J6" s="21" t="s">
        <v>14</v>
      </c>
      <c r="K6" s="22"/>
      <c r="L6" s="23"/>
      <c r="M6" s="21" t="s">
        <v>15</v>
      </c>
      <c r="N6" s="22"/>
      <c r="O6" s="23"/>
      <c r="P6" s="21" t="s">
        <v>16</v>
      </c>
      <c r="Q6" s="22"/>
      <c r="R6" s="23"/>
      <c r="S6" s="21" t="s">
        <v>13</v>
      </c>
      <c r="T6" s="22"/>
      <c r="U6" s="23"/>
      <c r="V6" s="19"/>
      <c r="W6" s="14"/>
      <c r="X6" s="14"/>
      <c r="Y6" s="14"/>
      <c r="Z6" s="14"/>
      <c r="AA6" s="14"/>
    </row>
    <row r="7" spans="1:27" s="20" customFormat="1" ht="20.25" customHeight="1" x14ac:dyDescent="0.25">
      <c r="A7" s="14"/>
      <c r="B7" s="14"/>
      <c r="C7" s="14"/>
      <c r="D7" s="14"/>
      <c r="E7" s="14"/>
      <c r="F7" s="15"/>
      <c r="G7" s="24" t="s">
        <v>17</v>
      </c>
      <c r="H7" s="25" t="s">
        <v>18</v>
      </c>
      <c r="I7" s="26" t="s">
        <v>19</v>
      </c>
      <c r="J7" s="24" t="s">
        <v>17</v>
      </c>
      <c r="K7" s="25" t="s">
        <v>18</v>
      </c>
      <c r="L7" s="26" t="s">
        <v>19</v>
      </c>
      <c r="M7" s="24" t="s">
        <v>17</v>
      </c>
      <c r="N7" s="25" t="s">
        <v>18</v>
      </c>
      <c r="O7" s="26" t="s">
        <v>19</v>
      </c>
      <c r="P7" s="24" t="s">
        <v>17</v>
      </c>
      <c r="Q7" s="25" t="s">
        <v>18</v>
      </c>
      <c r="R7" s="26" t="s">
        <v>19</v>
      </c>
      <c r="S7" s="25" t="s">
        <v>17</v>
      </c>
      <c r="T7" s="25" t="s">
        <v>18</v>
      </c>
      <c r="U7" s="26" t="s">
        <v>19</v>
      </c>
      <c r="V7" s="27"/>
      <c r="W7" s="14"/>
      <c r="X7" s="14"/>
      <c r="Y7" s="14"/>
      <c r="Z7" s="14"/>
      <c r="AA7" s="14"/>
    </row>
    <row r="8" spans="1:27" s="20" customFormat="1" ht="20.25" customHeight="1" x14ac:dyDescent="0.25">
      <c r="A8" s="28"/>
      <c r="B8" s="28"/>
      <c r="C8" s="28"/>
      <c r="D8" s="28"/>
      <c r="E8" s="28"/>
      <c r="F8" s="29"/>
      <c r="G8" s="30" t="s">
        <v>20</v>
      </c>
      <c r="H8" s="31" t="s">
        <v>21</v>
      </c>
      <c r="I8" s="32" t="s">
        <v>22</v>
      </c>
      <c r="J8" s="30" t="s">
        <v>20</v>
      </c>
      <c r="K8" s="31" t="s">
        <v>21</v>
      </c>
      <c r="L8" s="32" t="s">
        <v>22</v>
      </c>
      <c r="M8" s="30" t="s">
        <v>20</v>
      </c>
      <c r="N8" s="31" t="s">
        <v>21</v>
      </c>
      <c r="O8" s="32" t="s">
        <v>22</v>
      </c>
      <c r="P8" s="30" t="s">
        <v>20</v>
      </c>
      <c r="Q8" s="31" t="s">
        <v>21</v>
      </c>
      <c r="R8" s="32" t="s">
        <v>22</v>
      </c>
      <c r="S8" s="31" t="s">
        <v>20</v>
      </c>
      <c r="T8" s="31" t="s">
        <v>21</v>
      </c>
      <c r="U8" s="32" t="s">
        <v>22</v>
      </c>
      <c r="V8" s="33"/>
      <c r="W8" s="28"/>
      <c r="X8" s="28"/>
      <c r="Y8" s="28"/>
      <c r="Z8" s="28"/>
      <c r="AA8" s="28"/>
    </row>
    <row r="9" spans="1:27" s="40" customFormat="1" ht="24" customHeight="1" x14ac:dyDescent="0.25">
      <c r="A9" s="34" t="s">
        <v>23</v>
      </c>
      <c r="B9" s="34"/>
      <c r="C9" s="34"/>
      <c r="D9" s="34"/>
      <c r="E9" s="34"/>
      <c r="F9" s="35"/>
      <c r="G9" s="36">
        <f>G11+G15</f>
        <v>440938</v>
      </c>
      <c r="H9" s="36">
        <f t="shared" ref="H9:I9" si="0">H11+H15</f>
        <v>211839</v>
      </c>
      <c r="I9" s="36">
        <f t="shared" si="0"/>
        <v>229099</v>
      </c>
      <c r="J9" s="37">
        <f>J11+J15</f>
        <v>441034</v>
      </c>
      <c r="K9" s="37">
        <f t="shared" ref="K9:L9" si="1">K11+K15</f>
        <v>211848</v>
      </c>
      <c r="L9" s="37">
        <f t="shared" si="1"/>
        <v>229186</v>
      </c>
      <c r="M9" s="38">
        <f>M11+M15</f>
        <v>441205</v>
      </c>
      <c r="N9" s="37">
        <f t="shared" ref="N9:O9" si="2">N11+N15</f>
        <v>211906.99</v>
      </c>
      <c r="O9" s="38">
        <f t="shared" si="2"/>
        <v>229298.01</v>
      </c>
      <c r="P9" s="37">
        <f>P11+P15</f>
        <v>441261.01</v>
      </c>
      <c r="Q9" s="37">
        <f t="shared" ref="Q9:R9" si="3">Q11+Q15</f>
        <v>211896</v>
      </c>
      <c r="R9" s="37">
        <f t="shared" si="3"/>
        <v>229365.00999999998</v>
      </c>
      <c r="S9" s="37">
        <f>S11+S15</f>
        <v>441402</v>
      </c>
      <c r="T9" s="37">
        <f t="shared" ref="T9:U9" si="4">T11+T15</f>
        <v>211927</v>
      </c>
      <c r="U9" s="37">
        <f t="shared" si="4"/>
        <v>229475</v>
      </c>
      <c r="V9" s="39"/>
      <c r="W9" s="34" t="s">
        <v>20</v>
      </c>
      <c r="X9" s="34"/>
      <c r="Y9" s="34"/>
      <c r="Z9" s="34"/>
      <c r="AA9" s="34"/>
    </row>
    <row r="10" spans="1:27" s="40" customFormat="1" ht="24" customHeight="1" x14ac:dyDescent="0.25">
      <c r="A10" s="40" t="s">
        <v>24</v>
      </c>
      <c r="G10" s="41">
        <f>G11+G14</f>
        <v>306818.44999999995</v>
      </c>
      <c r="H10" s="41">
        <f t="shared" ref="H10:I10" si="5">H11+H14</f>
        <v>162724.91</v>
      </c>
      <c r="I10" s="41">
        <f t="shared" si="5"/>
        <v>144093.54</v>
      </c>
      <c r="J10" s="42">
        <f>J11+J15</f>
        <v>441034</v>
      </c>
      <c r="K10" s="42">
        <f t="shared" ref="K10:L10" si="6">K11+K15</f>
        <v>211848</v>
      </c>
      <c r="L10" s="42">
        <f t="shared" si="6"/>
        <v>229186</v>
      </c>
      <c r="M10" s="38">
        <f>M11+M14</f>
        <v>313911.82999999996</v>
      </c>
      <c r="N10" s="42">
        <f t="shared" ref="N10" si="7">N11+N14</f>
        <v>170119.92</v>
      </c>
      <c r="O10" s="38">
        <f>O11</f>
        <v>143791.91</v>
      </c>
      <c r="P10" s="42">
        <f>P11+P14</f>
        <v>298698.40999999997</v>
      </c>
      <c r="Q10" s="42">
        <f>Q11</f>
        <v>160375.20000000001</v>
      </c>
      <c r="R10" s="42">
        <f t="shared" ref="R10" si="8">R11+R14</f>
        <v>138323.21</v>
      </c>
      <c r="S10" s="42">
        <f>SUM(S11:S14)</f>
        <v>594983.06000000006</v>
      </c>
      <c r="T10" s="42">
        <f t="shared" ref="T10:U10" si="9">SUM(T11:T14)</f>
        <v>319786.74000000005</v>
      </c>
      <c r="U10" s="42">
        <f t="shared" si="9"/>
        <v>275196.32</v>
      </c>
      <c r="V10" s="39"/>
      <c r="W10" s="39" t="s">
        <v>25</v>
      </c>
      <c r="X10" s="39"/>
      <c r="Y10" s="39"/>
      <c r="Z10" s="39"/>
      <c r="AA10" s="39"/>
    </row>
    <row r="11" spans="1:27" s="20" customFormat="1" ht="24" customHeight="1" x14ac:dyDescent="0.25">
      <c r="B11" s="20" t="s">
        <v>26</v>
      </c>
      <c r="G11" s="43">
        <f>H11+I11</f>
        <v>298407.70999999996</v>
      </c>
      <c r="H11" s="44">
        <v>160364.76999999999</v>
      </c>
      <c r="I11" s="45">
        <v>138042.94</v>
      </c>
      <c r="J11" s="46">
        <f>K11+L11</f>
        <v>304072.34999999998</v>
      </c>
      <c r="K11" s="44">
        <v>162422.60999999999</v>
      </c>
      <c r="L11" s="44">
        <v>141649.74</v>
      </c>
      <c r="M11" s="47">
        <f>N11+O11</f>
        <v>312794.84999999998</v>
      </c>
      <c r="N11" s="44">
        <v>169002.94</v>
      </c>
      <c r="O11" s="45">
        <v>143791.91</v>
      </c>
      <c r="P11" s="46">
        <f>Q11+R11</f>
        <v>298414.69</v>
      </c>
      <c r="Q11" s="44">
        <v>160375.20000000001</v>
      </c>
      <c r="R11" s="44">
        <v>138039.49</v>
      </c>
      <c r="S11" s="46">
        <f>T11+U11</f>
        <v>297491.53000000003</v>
      </c>
      <c r="T11" s="44">
        <v>159893.37</v>
      </c>
      <c r="U11" s="44">
        <v>137598.16</v>
      </c>
      <c r="V11" s="48"/>
      <c r="W11" s="48"/>
      <c r="X11" s="48" t="s">
        <v>27</v>
      </c>
      <c r="Y11" s="48"/>
      <c r="Z11" s="48"/>
      <c r="AA11" s="48"/>
    </row>
    <row r="12" spans="1:27" s="20" customFormat="1" ht="24" customHeight="1" x14ac:dyDescent="0.25">
      <c r="C12" s="20" t="s">
        <v>28</v>
      </c>
      <c r="G12" s="43">
        <f>H12+I12</f>
        <v>284684.05</v>
      </c>
      <c r="H12" s="44">
        <v>155378.1</v>
      </c>
      <c r="I12" s="45">
        <v>129305.95</v>
      </c>
      <c r="J12" s="46">
        <f t="shared" ref="J12:J14" si="10">K12+L12</f>
        <v>290138.49</v>
      </c>
      <c r="K12" s="44">
        <v>158081.01999999999</v>
      </c>
      <c r="L12" s="44">
        <v>132057.47</v>
      </c>
      <c r="M12" s="47">
        <f t="shared" ref="M12:M13" si="11">N12+O12</f>
        <v>305490.54000000004</v>
      </c>
      <c r="N12" s="44">
        <v>163896.25</v>
      </c>
      <c r="O12" s="45">
        <v>141594.29</v>
      </c>
      <c r="P12" s="46">
        <f t="shared" ref="P12:P13" si="12">Q12+R12</f>
        <v>293020.52</v>
      </c>
      <c r="Q12" s="44">
        <v>156836.5</v>
      </c>
      <c r="R12" s="44">
        <v>136184.01999999999</v>
      </c>
      <c r="S12" s="46">
        <f t="shared" ref="S12:S14" si="13">T12+U12</f>
        <v>282757.52</v>
      </c>
      <c r="T12" s="44">
        <v>150953.79</v>
      </c>
      <c r="U12" s="44">
        <v>131803.73000000001</v>
      </c>
      <c r="V12" s="48"/>
      <c r="W12" s="48"/>
      <c r="X12" s="48"/>
      <c r="Y12" s="48" t="s">
        <v>29</v>
      </c>
      <c r="Z12" s="48"/>
      <c r="AA12" s="48"/>
    </row>
    <row r="13" spans="1:27" s="20" customFormat="1" ht="24" customHeight="1" x14ac:dyDescent="0.25">
      <c r="C13" s="20" t="s">
        <v>30</v>
      </c>
      <c r="G13" s="43">
        <f>H13+I13</f>
        <v>5312.91</v>
      </c>
      <c r="H13" s="44">
        <v>2626.52</v>
      </c>
      <c r="I13" s="45">
        <v>2686.39</v>
      </c>
      <c r="J13" s="46">
        <f t="shared" si="10"/>
        <v>5875.03</v>
      </c>
      <c r="K13" s="44">
        <v>2602.66</v>
      </c>
      <c r="L13" s="44">
        <v>3272.37</v>
      </c>
      <c r="M13" s="47">
        <f t="shared" si="11"/>
        <v>6187.32</v>
      </c>
      <c r="N13" s="44">
        <v>3989.71</v>
      </c>
      <c r="O13" s="45">
        <v>2197.61</v>
      </c>
      <c r="P13" s="46">
        <f t="shared" si="12"/>
        <v>5110.45</v>
      </c>
      <c r="Q13" s="44">
        <v>3538.7</v>
      </c>
      <c r="R13" s="44">
        <v>1571.75</v>
      </c>
      <c r="S13" s="46">
        <f t="shared" si="13"/>
        <v>8017.6399999999994</v>
      </c>
      <c r="T13" s="44">
        <v>5143.2</v>
      </c>
      <c r="U13" s="44">
        <v>2874.44</v>
      </c>
      <c r="V13" s="48"/>
      <c r="W13" s="48"/>
      <c r="X13" s="48"/>
      <c r="Y13" s="48" t="s">
        <v>31</v>
      </c>
      <c r="Z13" s="48"/>
      <c r="AA13" s="48"/>
    </row>
    <row r="14" spans="1:27" s="20" customFormat="1" ht="24" customHeight="1" x14ac:dyDescent="0.25">
      <c r="B14" s="20" t="s">
        <v>32</v>
      </c>
      <c r="G14" s="43">
        <f>H14+I14</f>
        <v>8410.74</v>
      </c>
      <c r="H14" s="44">
        <v>2360.14</v>
      </c>
      <c r="I14" s="45">
        <v>6050.6</v>
      </c>
      <c r="J14" s="46">
        <f t="shared" si="10"/>
        <v>8058.84</v>
      </c>
      <c r="K14" s="44">
        <v>1738.94</v>
      </c>
      <c r="L14" s="44">
        <v>6319.9</v>
      </c>
      <c r="M14" s="45">
        <v>1116.98</v>
      </c>
      <c r="N14" s="44">
        <v>1116.98</v>
      </c>
      <c r="O14" s="45" t="s">
        <v>33</v>
      </c>
      <c r="P14" s="46">
        <f>R14</f>
        <v>283.72000000000003</v>
      </c>
      <c r="Q14" s="44" t="s">
        <v>33</v>
      </c>
      <c r="R14" s="44">
        <v>283.72000000000003</v>
      </c>
      <c r="S14" s="46">
        <f t="shared" si="13"/>
        <v>6716.37</v>
      </c>
      <c r="T14" s="44">
        <v>3796.38</v>
      </c>
      <c r="U14" s="44">
        <v>2919.99</v>
      </c>
      <c r="V14" s="48"/>
      <c r="W14" s="48"/>
      <c r="X14" s="48" t="s">
        <v>34</v>
      </c>
      <c r="Y14" s="48"/>
      <c r="Z14" s="48"/>
      <c r="AA14" s="48"/>
    </row>
    <row r="15" spans="1:27" s="40" customFormat="1" ht="24" customHeight="1" x14ac:dyDescent="0.25">
      <c r="A15" s="40" t="s">
        <v>35</v>
      </c>
      <c r="G15" s="41">
        <f>SUM(G16:G18)</f>
        <v>142530.29</v>
      </c>
      <c r="H15" s="41">
        <f t="shared" ref="H15:I15" si="14">SUM(H16:H18)</f>
        <v>51474.229999999996</v>
      </c>
      <c r="I15" s="41">
        <f t="shared" si="14"/>
        <v>91056.06</v>
      </c>
      <c r="J15" s="42">
        <f>SUM(J16:J18)</f>
        <v>136961.65</v>
      </c>
      <c r="K15" s="42">
        <f>SUM(K16:K18)</f>
        <v>49425.39</v>
      </c>
      <c r="L15" s="42">
        <f>SUM(L16:L18)</f>
        <v>87536.260000000009</v>
      </c>
      <c r="M15" s="38">
        <f>SUM(M16:M18)</f>
        <v>128410.15</v>
      </c>
      <c r="N15" s="42">
        <f t="shared" ref="N15:O15" si="15">SUM(N16:N18)</f>
        <v>42904.05</v>
      </c>
      <c r="O15" s="38">
        <f t="shared" si="15"/>
        <v>85506.1</v>
      </c>
      <c r="P15" s="42">
        <f>SUM(P16:P18)</f>
        <v>142846.31999999998</v>
      </c>
      <c r="Q15" s="42">
        <f t="shared" ref="Q15:R15" si="16">SUM(Q16:Q18)</f>
        <v>51520.799999999996</v>
      </c>
      <c r="R15" s="42">
        <f t="shared" si="16"/>
        <v>91325.51999999999</v>
      </c>
      <c r="S15" s="42">
        <f>SUM(S16:S18)</f>
        <v>143910.47</v>
      </c>
      <c r="T15" s="42">
        <f t="shared" ref="T15:U15" si="17">SUM(T16:T18)</f>
        <v>52033.63</v>
      </c>
      <c r="U15" s="42">
        <f t="shared" si="17"/>
        <v>91876.84</v>
      </c>
      <c r="V15" s="39"/>
      <c r="W15" s="39" t="s">
        <v>36</v>
      </c>
      <c r="X15" s="39"/>
      <c r="Y15" s="39"/>
      <c r="Z15" s="39"/>
      <c r="AA15" s="39"/>
    </row>
    <row r="16" spans="1:27" s="20" customFormat="1" ht="24" customHeight="1" x14ac:dyDescent="0.25">
      <c r="B16" s="20" t="s">
        <v>37</v>
      </c>
      <c r="G16" s="43">
        <f>I16</f>
        <v>18383.43</v>
      </c>
      <c r="H16" s="44" t="s">
        <v>33</v>
      </c>
      <c r="I16" s="45">
        <v>18383.43</v>
      </c>
      <c r="J16" s="46">
        <f>K16+L16</f>
        <v>23125.360000000001</v>
      </c>
      <c r="K16" s="44">
        <v>1814.75</v>
      </c>
      <c r="L16" s="44">
        <v>21310.61</v>
      </c>
      <c r="M16" s="47">
        <f>N16+O16</f>
        <v>19002.260000000002</v>
      </c>
      <c r="N16" s="44">
        <v>151.61000000000001</v>
      </c>
      <c r="O16" s="45">
        <v>18850.650000000001</v>
      </c>
      <c r="P16" s="46">
        <f>Q16+R16</f>
        <v>19591.82</v>
      </c>
      <c r="Q16" s="44">
        <v>617.57000000000005</v>
      </c>
      <c r="R16" s="44">
        <v>18974.25</v>
      </c>
      <c r="S16" s="46">
        <f>T16+U16</f>
        <v>20886.699999999997</v>
      </c>
      <c r="T16" s="44">
        <v>76.44</v>
      </c>
      <c r="U16" s="44">
        <v>20810.259999999998</v>
      </c>
      <c r="V16" s="48"/>
      <c r="W16" s="48"/>
      <c r="X16" s="48" t="s">
        <v>38</v>
      </c>
      <c r="Y16" s="48"/>
      <c r="Z16" s="48"/>
      <c r="AA16" s="48"/>
    </row>
    <row r="17" spans="2:27" s="20" customFormat="1" ht="24" customHeight="1" x14ac:dyDescent="0.25">
      <c r="B17" s="20" t="s">
        <v>39</v>
      </c>
      <c r="G17" s="43">
        <f t="shared" ref="G17:G18" si="18">H17+I17</f>
        <v>40461.550000000003</v>
      </c>
      <c r="H17" s="44">
        <v>19951.23</v>
      </c>
      <c r="I17" s="45">
        <v>20510.32</v>
      </c>
      <c r="J17" s="46">
        <f t="shared" ref="J17:J18" si="19">K17+L17</f>
        <v>33128.39</v>
      </c>
      <c r="K17" s="44">
        <v>16468.23</v>
      </c>
      <c r="L17" s="44">
        <v>16660.16</v>
      </c>
      <c r="M17" s="47">
        <f t="shared" ref="M17:M18" si="20">N17+O17</f>
        <v>36270.129999999997</v>
      </c>
      <c r="N17" s="44">
        <v>16390.46</v>
      </c>
      <c r="O17" s="45">
        <v>19879.669999999998</v>
      </c>
      <c r="P17" s="46">
        <f t="shared" ref="P17:P18" si="21">Q17+R17</f>
        <v>33610.449999999997</v>
      </c>
      <c r="Q17" s="44">
        <v>15463.74</v>
      </c>
      <c r="R17" s="44">
        <v>18146.71</v>
      </c>
      <c r="S17" s="46">
        <f t="shared" ref="S17:S18" si="22">T17+U17</f>
        <v>39427.57</v>
      </c>
      <c r="T17" s="44">
        <v>20001.84</v>
      </c>
      <c r="U17" s="44">
        <v>19425.73</v>
      </c>
      <c r="V17" s="48"/>
      <c r="W17" s="48"/>
      <c r="X17" s="48" t="s">
        <v>40</v>
      </c>
      <c r="Y17" s="48"/>
      <c r="Z17" s="48"/>
      <c r="AA17" s="48"/>
    </row>
    <row r="18" spans="2:27" s="20" customFormat="1" ht="24" customHeight="1" x14ac:dyDescent="0.25">
      <c r="B18" s="49" t="s">
        <v>41</v>
      </c>
      <c r="C18" s="49"/>
      <c r="D18" s="49"/>
      <c r="E18" s="49"/>
      <c r="F18" s="49"/>
      <c r="G18" s="50">
        <f t="shared" si="18"/>
        <v>83685.31</v>
      </c>
      <c r="H18" s="51">
        <v>31523</v>
      </c>
      <c r="I18" s="52">
        <v>52162.31</v>
      </c>
      <c r="J18" s="53">
        <f t="shared" si="19"/>
        <v>80707.899999999994</v>
      </c>
      <c r="K18" s="51">
        <v>31142.41</v>
      </c>
      <c r="L18" s="51">
        <v>49565.49</v>
      </c>
      <c r="M18" s="54">
        <f t="shared" si="20"/>
        <v>73137.759999999995</v>
      </c>
      <c r="N18" s="51">
        <v>26361.98</v>
      </c>
      <c r="O18" s="52">
        <v>46775.78</v>
      </c>
      <c r="P18" s="53">
        <f t="shared" si="21"/>
        <v>89644.049999999988</v>
      </c>
      <c r="Q18" s="51">
        <v>35439.49</v>
      </c>
      <c r="R18" s="51">
        <v>54204.56</v>
      </c>
      <c r="S18" s="53">
        <f t="shared" si="22"/>
        <v>83596.2</v>
      </c>
      <c r="T18" s="51">
        <v>31955.35</v>
      </c>
      <c r="U18" s="51">
        <v>51640.85</v>
      </c>
      <c r="V18" s="49"/>
      <c r="W18" s="49"/>
      <c r="X18" s="49" t="s">
        <v>42</v>
      </c>
      <c r="Y18" s="49"/>
      <c r="Z18" s="49"/>
      <c r="AA18" s="49"/>
    </row>
    <row r="19" spans="2:27" ht="6" customHeight="1" x14ac:dyDescent="0.3"/>
    <row r="20" spans="2:27" s="55" customFormat="1" ht="18.75" customHeight="1" x14ac:dyDescent="0.2">
      <c r="D20" s="56" t="s">
        <v>43</v>
      </c>
      <c r="E20" s="55" t="s">
        <v>44</v>
      </c>
    </row>
    <row r="21" spans="2:27" s="55" customFormat="1" ht="18.75" customHeight="1" x14ac:dyDescent="0.2">
      <c r="D21" s="56" t="s">
        <v>45</v>
      </c>
      <c r="E21" s="55" t="s">
        <v>46</v>
      </c>
    </row>
    <row r="22" spans="2:27" s="20" customFormat="1" ht="17.25" customHeight="1" x14ac:dyDescent="0.25"/>
    <row r="23" spans="2:27" s="20" customFormat="1" ht="15.75" customHeight="1" x14ac:dyDescent="0.25"/>
    <row r="24" spans="2:27" s="20" customFormat="1" ht="17.25" customHeight="1" x14ac:dyDescent="0.25"/>
    <row r="25" spans="2:27" s="20" customFormat="1" ht="15.75" customHeight="1" x14ac:dyDescent="0.25"/>
  </sheetData>
  <mergeCells count="17">
    <mergeCell ref="W9:AA9"/>
    <mergeCell ref="G6:I6"/>
    <mergeCell ref="J6:L6"/>
    <mergeCell ref="M6:O6"/>
    <mergeCell ref="P6:R6"/>
    <mergeCell ref="S6:U6"/>
    <mergeCell ref="A9:F9"/>
    <mergeCell ref="W3:AA3"/>
    <mergeCell ref="G4:R4"/>
    <mergeCell ref="S4:U4"/>
    <mergeCell ref="A5:F8"/>
    <mergeCell ref="G5:I5"/>
    <mergeCell ref="J5:L5"/>
    <mergeCell ref="M5:O5"/>
    <mergeCell ref="P5:R5"/>
    <mergeCell ref="S5:U5"/>
    <mergeCell ref="W5:AA8"/>
  </mergeCells>
  <pageMargins left="0.15748031496062992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2018-03-13T05:54:53Z</dcterms:created>
  <dcterms:modified xsi:type="dcterms:W3CDTF">2018-03-13T05:55:43Z</dcterms:modified>
</cp:coreProperties>
</file>