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15" windowWidth="19635" windowHeight="7425"/>
  </bookViews>
  <sheets>
    <sheet name="T-19.3" sheetId="1" r:id="rId1"/>
  </sheets>
  <definedNames>
    <definedName name="_xlnm.Print_Area" localSheetId="0">'T-19.3'!$A$1:$Q$156</definedName>
  </definedNames>
  <calcPr calcId="125725"/>
</workbook>
</file>

<file path=xl/calcChain.xml><?xml version="1.0" encoding="utf-8"?>
<calcChain xmlns="http://schemas.openxmlformats.org/spreadsheetml/2006/main">
  <c r="M148" i="1"/>
  <c r="L148"/>
  <c r="K148"/>
  <c r="J148"/>
  <c r="I148"/>
  <c r="G148"/>
  <c r="F148"/>
  <c r="E148"/>
  <c r="M143"/>
  <c r="L143"/>
  <c r="K143"/>
  <c r="J143"/>
  <c r="I143"/>
  <c r="G143"/>
  <c r="F143"/>
  <c r="E143"/>
  <c r="M137"/>
  <c r="L137"/>
  <c r="K137"/>
  <c r="J137"/>
  <c r="I137"/>
  <c r="G137"/>
  <c r="F137"/>
  <c r="E137"/>
  <c r="M118"/>
  <c r="L118"/>
  <c r="K118"/>
  <c r="J118"/>
  <c r="I118"/>
  <c r="H118"/>
  <c r="G118"/>
  <c r="F118"/>
  <c r="E118"/>
  <c r="M113"/>
  <c r="L113"/>
  <c r="K113"/>
  <c r="J113"/>
  <c r="I113"/>
  <c r="H113"/>
  <c r="G113"/>
  <c r="F113"/>
  <c r="E113"/>
  <c r="M108"/>
  <c r="L108"/>
  <c r="K108"/>
  <c r="J108"/>
  <c r="I108"/>
  <c r="G108"/>
  <c r="F108"/>
  <c r="E108"/>
  <c r="M85"/>
  <c r="L85"/>
  <c r="K85"/>
  <c r="K12" s="1"/>
  <c r="J85"/>
  <c r="I85"/>
  <c r="H85"/>
  <c r="G85"/>
  <c r="F85"/>
  <c r="E85"/>
  <c r="M78"/>
  <c r="L78"/>
  <c r="K78"/>
  <c r="J78"/>
  <c r="I78"/>
  <c r="G78"/>
  <c r="G12" s="1"/>
  <c r="F78"/>
  <c r="E78"/>
  <c r="M54"/>
  <c r="L54"/>
  <c r="K54"/>
  <c r="J54"/>
  <c r="I54"/>
  <c r="H54"/>
  <c r="G54"/>
  <c r="F54"/>
  <c r="E54"/>
  <c r="M48"/>
  <c r="L48"/>
  <c r="K48"/>
  <c r="J48"/>
  <c r="I48"/>
  <c r="G48"/>
  <c r="F48"/>
  <c r="E48"/>
  <c r="M44"/>
  <c r="L44"/>
  <c r="K44"/>
  <c r="J44"/>
  <c r="I44"/>
  <c r="G44"/>
  <c r="F44"/>
  <c r="E44"/>
  <c r="M13"/>
  <c r="M12" s="1"/>
  <c r="L13"/>
  <c r="L12" s="1"/>
  <c r="K13"/>
  <c r="J13"/>
  <c r="I13"/>
  <c r="I12" s="1"/>
  <c r="H13"/>
  <c r="H12" s="1"/>
  <c r="G13"/>
  <c r="F13"/>
  <c r="E13"/>
  <c r="E12" s="1"/>
  <c r="J12"/>
  <c r="F12"/>
</calcChain>
</file>

<file path=xl/sharedStrings.xml><?xml version="1.0" encoding="utf-8"?>
<sst xmlns="http://schemas.openxmlformats.org/spreadsheetml/2006/main" count="454" uniqueCount="214">
  <si>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</si>
  <si>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2559</t>
  </si>
  <si>
    <t>Table</t>
  </si>
  <si>
    <t>Actual Revenue and Expenditure of Municipality by Type, District and Municipality: Fiscal Year  2016</t>
  </si>
  <si>
    <t>(บาท  Baht)</t>
  </si>
  <si>
    <t xml:space="preserve">รายได้ </t>
  </si>
  <si>
    <t>รายจ่าย</t>
  </si>
  <si>
    <t xml:space="preserve"> </t>
  </si>
  <si>
    <t>Revenue</t>
  </si>
  <si>
    <t>Expenditure</t>
  </si>
  <si>
    <t xml:space="preserve">                  อำเภอ/                     </t>
  </si>
  <si>
    <t>ค่าธรรมเนียม</t>
  </si>
  <si>
    <t xml:space="preserve">District/Subdistrict </t>
  </si>
  <si>
    <t xml:space="preserve"> องค์การบริหารส่วนตำบล</t>
  </si>
  <si>
    <t>ภาษีอากร</t>
  </si>
  <si>
    <t>ค่าปรับ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</si>
  <si>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</si>
  <si>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</si>
  <si>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</si>
  <si>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</si>
  <si>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</si>
  <si>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</si>
  <si>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</si>
  <si>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Administration</t>
  </si>
  <si>
    <t>Taxes and</t>
  </si>
  <si>
    <t>Fees and fines</t>
  </si>
  <si>
    <t>Property</t>
  </si>
  <si>
    <t>Public</t>
  </si>
  <si>
    <t>Miscellaneous</t>
  </si>
  <si>
    <t>Subsidies</t>
  </si>
  <si>
    <t>Permanent</t>
  </si>
  <si>
    <t xml:space="preserve">Expenditure  </t>
  </si>
  <si>
    <t>Central</t>
  </si>
  <si>
    <t>Organization</t>
  </si>
  <si>
    <t>duties</t>
  </si>
  <si>
    <t>utilities</t>
  </si>
  <si>
    <t>of investment</t>
  </si>
  <si>
    <t>expenditure</t>
  </si>
  <si>
    <t>รวมยอด</t>
  </si>
  <si>
    <t>Total</t>
  </si>
  <si>
    <t>อำเภอเมืองพิจิตร</t>
  </si>
  <si>
    <t xml:space="preserve"> Mueang Phichit District</t>
  </si>
  <si>
    <t>ปากทาง</t>
  </si>
  <si>
    <t>-</t>
  </si>
  <si>
    <t>Pak Thang</t>
  </si>
  <si>
    <t>คลองคะเชนทร์</t>
  </si>
  <si>
    <t>Khlong Khachen</t>
  </si>
  <si>
    <t>โรงช้าง</t>
  </si>
  <si>
    <t>Rong Chang</t>
  </si>
  <si>
    <t>เมืองเก่า</t>
  </si>
  <si>
    <t>Mueang Kao</t>
  </si>
  <si>
    <t>ท่าหลวง</t>
  </si>
  <si>
    <t>Tha Luang</t>
  </si>
  <si>
    <t>ป่ามะคาบ</t>
  </si>
  <si>
    <t>Pa Makhap</t>
  </si>
  <si>
    <t>ไผ่ขวาง</t>
  </si>
  <si>
    <t>Phai Khwang</t>
  </si>
  <si>
    <t>ย่านยาว</t>
  </si>
  <si>
    <t>Yan Yao</t>
  </si>
  <si>
    <t>ท่าฬ่อ</t>
  </si>
  <si>
    <t>Tha Lo</t>
  </si>
  <si>
    <t>บ้านบุ่ง</t>
  </si>
  <si>
    <t>Ban Bung</t>
  </si>
  <si>
    <t>ฆะมัง</t>
  </si>
  <si>
    <t>Khamang</t>
  </si>
  <si>
    <t>หัวดง</t>
  </si>
  <si>
    <t>Hua Dong</t>
  </si>
  <si>
    <t>สายคำโห้</t>
  </si>
  <si>
    <t>Sai Khamho</t>
  </si>
  <si>
    <t>ดงกลาง</t>
  </si>
  <si>
    <t>Dong Klang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</si>
  <si>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</si>
  <si>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 xml:space="preserve">Actual Revenue and Expenditure of Subdistrict Administration Organization by Type, District and Subdistrict Administration Organization: </t>
  </si>
  <si>
    <t>Fiscal Year 2016 (Cont.)</t>
  </si>
  <si>
    <t>อำเภอวังทรายพูน</t>
  </si>
  <si>
    <t xml:space="preserve"> Wang Sai Phun District</t>
  </si>
  <si>
    <t>วังทรายพูน</t>
  </si>
  <si>
    <t>Wang Sai Phun</t>
  </si>
  <si>
    <t>หนองปลาไหล</t>
  </si>
  <si>
    <t>Nong Pla Lai</t>
  </si>
  <si>
    <t>หนองพระ</t>
  </si>
  <si>
    <t>Nong Phra</t>
  </si>
  <si>
    <t>อำเภอโพธิ์ประทับช้าง</t>
  </si>
  <si>
    <t xml:space="preserve"> Pho Prathap Chang District</t>
  </si>
  <si>
    <t>โพธิ์ประทับช้าง</t>
  </si>
  <si>
    <t>Pho Prathap Chang</t>
  </si>
  <si>
    <t>ไผ่ท่าโพ</t>
  </si>
  <si>
    <t>Phai tha Pho</t>
  </si>
  <si>
    <t>ดงเสือเหลือง</t>
  </si>
  <si>
    <t>Dong Suea Lueang</t>
  </si>
  <si>
    <t>เนินสว่าง</t>
  </si>
  <si>
    <t>Noen Sawang</t>
  </si>
  <si>
    <t>ทุ่งใหญ่</t>
  </si>
  <si>
    <t>Thung Yai</t>
  </si>
  <si>
    <t>อำเภอตะพานหิน</t>
  </si>
  <si>
    <t xml:space="preserve"> Taphan Hin District</t>
  </si>
  <si>
    <t>งิ้วราย</t>
  </si>
  <si>
    <t>Ngiu Rai</t>
  </si>
  <si>
    <t>ห้วยเกตุ</t>
  </si>
  <si>
    <t>Huai Ket</t>
  </si>
  <si>
    <t>ทุ่งโพธิ์</t>
  </si>
  <si>
    <t>Thung Pho</t>
  </si>
  <si>
    <t>ดงตะขบ</t>
  </si>
  <si>
    <t>Dong Takhop</t>
  </si>
  <si>
    <t>คลองคูณ</t>
  </si>
  <si>
    <t>Khlong Khun</t>
  </si>
  <si>
    <t>วังสำโรง</t>
  </si>
  <si>
    <t>Wang Samrong</t>
  </si>
  <si>
    <t>วังหว้า</t>
  </si>
  <si>
    <t>Wang Wa</t>
  </si>
  <si>
    <t>วังหลุม</t>
  </si>
  <si>
    <t>Wang Lum</t>
  </si>
  <si>
    <t>ทับหมัน</t>
  </si>
  <si>
    <t>Thap Man</t>
  </si>
  <si>
    <t>ไผ่หลวง</t>
  </si>
  <si>
    <t>Phai Luang</t>
  </si>
  <si>
    <t>อำเภอบางมูลนาก</t>
  </si>
  <si>
    <t xml:space="preserve"> Bang Mun Nak District</t>
  </si>
  <si>
    <t>บางไผ่</t>
  </si>
  <si>
    <t>Bang Phai</t>
  </si>
  <si>
    <t>ภูมิ</t>
  </si>
  <si>
    <t>Phum</t>
  </si>
  <si>
    <t>วังกรด</t>
  </si>
  <si>
    <t>Wang Krot</t>
  </si>
  <si>
    <t>วังตะกู</t>
  </si>
  <si>
    <t>Wang Taku</t>
  </si>
  <si>
    <t>ลำปะดา</t>
  </si>
  <si>
    <t>Lam Prada</t>
  </si>
  <si>
    <t>อำเภอโพทะเล</t>
  </si>
  <si>
    <t xml:space="preserve"> Pho Thale District</t>
  </si>
  <si>
    <t>โพทะเล</t>
  </si>
  <si>
    <t>Pho Thale</t>
  </si>
  <si>
    <t>ท้ายน้ำ</t>
  </si>
  <si>
    <t>Thai Nam</t>
  </si>
  <si>
    <t>ทะนง</t>
  </si>
  <si>
    <t>Thanong</t>
  </si>
  <si>
    <t>ท่าบัว</t>
  </si>
  <si>
    <t>Tha Bua</t>
  </si>
  <si>
    <t>ท่าขมิ้น</t>
  </si>
  <si>
    <t>Tha Khamin</t>
  </si>
  <si>
    <t>ท่าเสา</t>
  </si>
  <si>
    <t>Tha Sao</t>
  </si>
  <si>
    <t>ท่านั่ง</t>
  </si>
  <si>
    <t>Tha Nang</t>
  </si>
  <si>
    <t>บ้านน้อย</t>
  </si>
  <si>
    <t>Ban Noi</t>
  </si>
  <si>
    <t>วัดขวาง</t>
  </si>
  <si>
    <t>Wat Khwang</t>
  </si>
  <si>
    <t>อำเภอสามง่าม</t>
  </si>
  <si>
    <t xml:space="preserve"> Sam Ngam District</t>
  </si>
  <si>
    <t>สามง่าม</t>
  </si>
  <si>
    <t>Sam Ngam</t>
  </si>
  <si>
    <t>กำแพงดิน</t>
  </si>
  <si>
    <t>Kamphaeng Din</t>
  </si>
  <si>
    <t>รังนก</t>
  </si>
  <si>
    <t>Rang Nok</t>
  </si>
  <si>
    <t>หนองโสน</t>
  </si>
  <si>
    <t>Nong Sano</t>
  </si>
  <si>
    <t>อำเภอทับคล้อ</t>
  </si>
  <si>
    <t xml:space="preserve"> Tap Khlo District</t>
  </si>
  <si>
    <t>ทับคล้อ</t>
  </si>
  <si>
    <t>Thap Khlo</t>
  </si>
  <si>
    <t>เขาทราย</t>
  </si>
  <si>
    <t>Khao Sai</t>
  </si>
  <si>
    <t>เขาเจ็ดลูก</t>
  </si>
  <si>
    <t>Khao Chet Luk</t>
  </si>
  <si>
    <t>ท้ายทุ่ง</t>
  </si>
  <si>
    <t>Thai Thung</t>
  </si>
  <si>
    <t>อำเภอสากเหล็ก</t>
  </si>
  <si>
    <t xml:space="preserve"> Sak Lek District</t>
  </si>
  <si>
    <t>สากเหล็ก</t>
  </si>
  <si>
    <t>Sak Lek</t>
  </si>
  <si>
    <t>ท่าเยี่ยม</t>
  </si>
  <si>
    <t>Tha Yiam</t>
  </si>
  <si>
    <t>คลองทราย</t>
  </si>
  <si>
    <t>Khong Sai</t>
  </si>
  <si>
    <t>หนองหญ้าไทร</t>
  </si>
  <si>
    <t>Nong Ya Sai</t>
  </si>
  <si>
    <t>วังทับไทร</t>
  </si>
  <si>
    <t>Wang Thap Sai</t>
  </si>
  <si>
    <t>อำเภอบึงนาราง</t>
  </si>
  <si>
    <t xml:space="preserve"> Bueng Na Rang District</t>
  </si>
  <si>
    <t>ห้วยแก้ว</t>
  </si>
  <si>
    <t>Huai Kaeo</t>
  </si>
  <si>
    <t>โพธิ์ไทรงาม</t>
  </si>
  <si>
    <t>Pho Sai Ngam</t>
  </si>
  <si>
    <t>แหลมรัง</t>
  </si>
  <si>
    <t>Leam Rang</t>
  </si>
  <si>
    <t>บางลาย</t>
  </si>
  <si>
    <t>Bang Lai</t>
  </si>
  <si>
    <t>บึงนาราง</t>
  </si>
  <si>
    <t>Bueng Na Rang</t>
  </si>
  <si>
    <t>อำเภอดงเจริญ</t>
  </si>
  <si>
    <t xml:space="preserve"> Dong Charoen District</t>
  </si>
  <si>
    <t>วังงิ้วใต้</t>
  </si>
  <si>
    <t>Wang Ngiu Tai</t>
  </si>
  <si>
    <t>วังงิ้ว</t>
  </si>
  <si>
    <t>Wang Ngiu</t>
  </si>
  <si>
    <t>ห้วยร่วม</t>
  </si>
  <si>
    <t>Huai Ruam</t>
  </si>
  <si>
    <t>ห้วยพุก</t>
  </si>
  <si>
    <t>Huai Phuk</t>
  </si>
  <si>
    <t>อำเภอวชิรบารมี</t>
  </si>
  <si>
    <t xml:space="preserve"> Wachirabarami District</t>
  </si>
  <si>
    <t>บ้านนา</t>
  </si>
  <si>
    <t>Ban Na</t>
  </si>
  <si>
    <t>บึงบัว</t>
  </si>
  <si>
    <t>Bueng Bua</t>
  </si>
  <si>
    <t>วังโมกข์</t>
  </si>
  <si>
    <t>Wang Mok</t>
  </si>
  <si>
    <t>หนองหลุม</t>
  </si>
  <si>
    <t>Nong Lum</t>
  </si>
  <si>
    <t xml:space="preserve">     ที่มา:  สำนักงานส่งเสริมการปกครองท้องถิ่นจังหวัดพิจิตร</t>
  </si>
  <si>
    <t xml:space="preserve"> Source: Phichit Provincial Office of Local Administration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</si>
</sst>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\-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8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187" fontId="1" fillId="0" borderId="0" xfId="0" applyNumberFormat="1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 applyBorder="1"/>
    <xf numFmtId="0" fontId="3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3" fillId="0" borderId="3" xfId="0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4" xfId="0" applyFont="1" applyFill="1" applyBorder="1"/>
    <xf numFmtId="0" fontId="3" fillId="0" borderId="5" xfId="0" applyFont="1" applyFill="1" applyBorder="1" applyAlignment="1">
      <alignment horizontal="center" shrinkToFit="1"/>
    </xf>
    <xf numFmtId="0" fontId="3" fillId="0" borderId="6" xfId="0" applyFont="1" applyFill="1" applyBorder="1" applyAlignment="1">
      <alignment horizontal="center" shrinkToFit="1"/>
    </xf>
    <xf numFmtId="0" fontId="3" fillId="0" borderId="7" xfId="0" applyFont="1" applyFill="1" applyBorder="1" applyAlignment="1">
      <alignment horizontal="center" shrinkToFit="1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5" fillId="0" borderId="6" xfId="0" applyFont="1" applyFill="1" applyBorder="1"/>
    <xf numFmtId="0" fontId="5" fillId="0" borderId="7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3" fillId="0" borderId="9" xfId="0" applyFont="1" applyFill="1" applyBorder="1"/>
    <xf numFmtId="0" fontId="4" fillId="0" borderId="0" xfId="1" applyFont="1" applyFill="1" applyBorder="1" applyAlignment="1">
      <alignment horizontal="center"/>
    </xf>
    <xf numFmtId="4" fontId="4" fillId="0" borderId="9" xfId="0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1" applyFont="1" applyFill="1" applyBorder="1" applyAlignment="1">
      <alignment horizontal="center"/>
    </xf>
    <xf numFmtId="4" fontId="4" fillId="0" borderId="9" xfId="0" applyNumberFormat="1" applyFont="1" applyFill="1" applyBorder="1"/>
    <xf numFmtId="0" fontId="4" fillId="0" borderId="8" xfId="1" applyFont="1" applyFill="1" applyBorder="1" applyAlignment="1"/>
    <xf numFmtId="0" fontId="3" fillId="0" borderId="0" xfId="1" applyFont="1" applyFill="1" applyBorder="1" applyAlignment="1"/>
    <xf numFmtId="4" fontId="3" fillId="0" borderId="9" xfId="0" applyNumberFormat="1" applyFont="1" applyFill="1" applyBorder="1"/>
    <xf numFmtId="4" fontId="3" fillId="0" borderId="9" xfId="0" applyNumberFormat="1" applyFont="1" applyFill="1" applyBorder="1" applyAlignment="1">
      <alignment horizontal="right"/>
    </xf>
    <xf numFmtId="0" fontId="3" fillId="0" borderId="8" xfId="1" applyFont="1" applyFill="1" applyBorder="1" applyAlignment="1"/>
    <xf numFmtId="0" fontId="3" fillId="0" borderId="0" xfId="1" applyFont="1" applyFill="1" applyBorder="1" applyAlignment="1">
      <alignment horizontal="left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9" xfId="0" applyFont="1" applyFill="1" applyBorder="1" applyAlignment="1">
      <alignment horizontal="right"/>
    </xf>
    <xf numFmtId="0" fontId="4" fillId="0" borderId="0" xfId="0" applyFont="1" applyFill="1"/>
    <xf numFmtId="187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88" fontId="4" fillId="0" borderId="9" xfId="0" applyNumberFormat="1" applyFont="1" applyFill="1" applyBorder="1" applyAlignment="1">
      <alignment horizontal="right"/>
    </xf>
    <xf numFmtId="0" fontId="3" fillId="0" borderId="0" xfId="1" applyFont="1" applyFill="1" applyBorder="1"/>
    <xf numFmtId="0" fontId="3" fillId="0" borderId="0" xfId="0" applyFont="1" applyFill="1" applyBorder="1" applyAlignment="1"/>
    <xf numFmtId="0" fontId="3" fillId="0" borderId="4" xfId="0" applyFont="1" applyFill="1" applyBorder="1" applyAlignment="1"/>
    <xf numFmtId="4" fontId="3" fillId="0" borderId="0" xfId="0" applyNumberFormat="1" applyFont="1" applyFill="1" applyBorder="1"/>
    <xf numFmtId="187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0" xfId="1" applyFont="1" applyFill="1" applyBorder="1" applyAlignment="1">
      <alignment shrinkToFit="1"/>
    </xf>
    <xf numFmtId="4" fontId="3" fillId="0" borderId="0" xfId="0" applyNumberFormat="1" applyFont="1" applyFill="1" applyBorder="1" applyAlignment="1">
      <alignment horizontal="right"/>
    </xf>
    <xf numFmtId="0" fontId="3" fillId="0" borderId="6" xfId="0" applyFont="1" applyFill="1" applyBorder="1"/>
    <xf numFmtId="0" fontId="3" fillId="0" borderId="7" xfId="0" applyFont="1" applyFill="1" applyBorder="1"/>
  </cellXfs>
  <cellStyles count="4">
    <cellStyle name="Comma 3" xfId="2"/>
    <cellStyle name="Normal 2" xfId="1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0</xdr:row>
      <xdr:rowOff>0</xdr:rowOff>
    </xdr:from>
    <xdr:to>
      <xdr:col>17</xdr:col>
      <xdr:colOff>85725</xdr:colOff>
      <xdr:row>31</xdr:row>
      <xdr:rowOff>66675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10334625" y="0"/>
          <a:ext cx="485775" cy="7362825"/>
          <a:chOff x="1011" y="0"/>
          <a:chExt cx="74" cy="71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161"/>
            <a:ext cx="48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1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66675</xdr:colOff>
      <xdr:row>62</xdr:row>
      <xdr:rowOff>19050</xdr:rowOff>
    </xdr:from>
    <xdr:to>
      <xdr:col>17</xdr:col>
      <xdr:colOff>95250</xdr:colOff>
      <xdr:row>93</xdr:row>
      <xdr:rowOff>95250</xdr:rowOff>
    </xdr:to>
    <xdr:grpSp>
      <xdr:nvGrpSpPr>
        <xdr:cNvPr id="6" name="Group 125"/>
        <xdr:cNvGrpSpPr>
          <a:grpSpLocks/>
        </xdr:cNvGrpSpPr>
      </xdr:nvGrpSpPr>
      <xdr:grpSpPr bwMode="auto">
        <a:xfrm>
          <a:off x="10344150" y="14639925"/>
          <a:ext cx="485775" cy="7400925"/>
          <a:chOff x="1011" y="0"/>
          <a:chExt cx="74" cy="71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161"/>
            <a:ext cx="48" cy="51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1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66675</xdr:colOff>
      <xdr:row>124</xdr:row>
      <xdr:rowOff>38100</xdr:rowOff>
    </xdr:from>
    <xdr:to>
      <xdr:col>17</xdr:col>
      <xdr:colOff>95250</xdr:colOff>
      <xdr:row>156</xdr:row>
      <xdr:rowOff>76200</xdr:rowOff>
    </xdr:to>
    <xdr:grpSp>
      <xdr:nvGrpSpPr>
        <xdr:cNvPr id="10" name="Group 125"/>
        <xdr:cNvGrpSpPr>
          <a:grpSpLocks/>
        </xdr:cNvGrpSpPr>
      </xdr:nvGrpSpPr>
      <xdr:grpSpPr bwMode="auto">
        <a:xfrm>
          <a:off x="10344150" y="29308425"/>
          <a:ext cx="485775" cy="7191375"/>
          <a:chOff x="1011" y="0"/>
          <a:chExt cx="74" cy="712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6" y="161"/>
            <a:ext cx="48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11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85722</xdr:colOff>
      <xdr:row>30</xdr:row>
      <xdr:rowOff>219075</xdr:rowOff>
    </xdr:from>
    <xdr:to>
      <xdr:col>17</xdr:col>
      <xdr:colOff>116538</xdr:colOff>
      <xdr:row>60</xdr:row>
      <xdr:rowOff>85725</xdr:rowOff>
    </xdr:to>
    <xdr:grpSp>
      <xdr:nvGrpSpPr>
        <xdr:cNvPr id="14" name="Group 74"/>
        <xdr:cNvGrpSpPr>
          <a:grpSpLocks/>
        </xdr:cNvGrpSpPr>
      </xdr:nvGrpSpPr>
      <xdr:grpSpPr bwMode="auto">
        <a:xfrm>
          <a:off x="10363197" y="7267575"/>
          <a:ext cx="488016" cy="6943725"/>
          <a:chOff x="997" y="0"/>
          <a:chExt cx="67" cy="66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20" y="33"/>
            <a:ext cx="4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7" y="0"/>
            <a:ext cx="58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7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104775</xdr:colOff>
      <xdr:row>92</xdr:row>
      <xdr:rowOff>200024</xdr:rowOff>
    </xdr:from>
    <xdr:to>
      <xdr:col>17</xdr:col>
      <xdr:colOff>142875</xdr:colOff>
      <xdr:row>123</xdr:row>
      <xdr:rowOff>209550</xdr:rowOff>
    </xdr:to>
    <xdr:grpSp>
      <xdr:nvGrpSpPr>
        <xdr:cNvPr id="18" name="Group 74"/>
        <xdr:cNvGrpSpPr>
          <a:grpSpLocks/>
        </xdr:cNvGrpSpPr>
      </xdr:nvGrpSpPr>
      <xdr:grpSpPr bwMode="auto">
        <a:xfrm>
          <a:off x="10382250" y="21897974"/>
          <a:ext cx="495300" cy="7334251"/>
          <a:chOff x="997" y="0"/>
          <a:chExt cx="68" cy="66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23" y="28"/>
            <a:ext cx="42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7" y="0"/>
            <a:ext cx="58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156"/>
  <sheetViews>
    <sheetView showGridLines="0" tabSelected="1" topLeftCell="A94" workbookViewId="0">
      <selection sqref="A1:XFD1"/>
    </sheetView>
  </sheetViews>
  <sheetFormatPr defaultRowHeight="19.5"/>
  <cols>
    <col min="1" max="1" width="1.7109375" style="8" customWidth="1"/>
    <col min="2" max="2" width="5.85546875" style="8" customWidth="1"/>
    <col min="3" max="3" width="4.5703125" style="8" customWidth="1"/>
    <col min="4" max="4" width="5.85546875" style="8" customWidth="1"/>
    <col min="5" max="5" width="14.85546875" style="8" customWidth="1"/>
    <col min="6" max="6" width="11.7109375" style="8" customWidth="1"/>
    <col min="7" max="7" width="12.140625" style="8" customWidth="1"/>
    <col min="8" max="8" width="11.7109375" style="8" customWidth="1"/>
    <col min="9" max="9" width="13" style="8" customWidth="1"/>
    <col min="10" max="10" width="14.140625" style="8" customWidth="1"/>
    <col min="11" max="11" width="13.42578125" style="8" customWidth="1"/>
    <col min="12" max="12" width="13.85546875" style="8" customWidth="1"/>
    <col min="13" max="13" width="12.7109375" style="8" customWidth="1"/>
    <col min="14" max="14" width="2.140625" style="8" customWidth="1"/>
    <col min="15" max="15" width="16.42578125" style="8" customWidth="1"/>
    <col min="16" max="16" width="2.28515625" style="8" customWidth="1"/>
    <col min="17" max="17" width="4.5703125" style="8" customWidth="1"/>
    <col min="18" max="256" width="9.140625" style="8"/>
    <col min="257" max="257" width="1.7109375" style="8" customWidth="1"/>
    <col min="258" max="258" width="5.85546875" style="8" customWidth="1"/>
    <col min="259" max="259" width="4.5703125" style="8" customWidth="1"/>
    <col min="260" max="260" width="5.85546875" style="8" customWidth="1"/>
    <col min="261" max="261" width="14.85546875" style="8" customWidth="1"/>
    <col min="262" max="262" width="11.7109375" style="8" customWidth="1"/>
    <col min="263" max="263" width="12.140625" style="8" customWidth="1"/>
    <col min="264" max="264" width="11.7109375" style="8" customWidth="1"/>
    <col min="265" max="265" width="12" style="8" customWidth="1"/>
    <col min="266" max="266" width="14.140625" style="8" customWidth="1"/>
    <col min="267" max="267" width="13.42578125" style="8" customWidth="1"/>
    <col min="268" max="268" width="13.85546875" style="8" customWidth="1"/>
    <col min="269" max="269" width="12.7109375" style="8" customWidth="1"/>
    <col min="270" max="270" width="2.140625" style="8" customWidth="1"/>
    <col min="271" max="271" width="16.42578125" style="8" customWidth="1"/>
    <col min="272" max="272" width="2.28515625" style="8" customWidth="1"/>
    <col min="273" max="273" width="4.5703125" style="8" customWidth="1"/>
    <col min="274" max="512" width="9.140625" style="8"/>
    <col min="513" max="513" width="1.7109375" style="8" customWidth="1"/>
    <col min="514" max="514" width="5.85546875" style="8" customWidth="1"/>
    <col min="515" max="515" width="4.5703125" style="8" customWidth="1"/>
    <col min="516" max="516" width="5.85546875" style="8" customWidth="1"/>
    <col min="517" max="517" width="14.85546875" style="8" customWidth="1"/>
    <col min="518" max="518" width="11.7109375" style="8" customWidth="1"/>
    <col min="519" max="519" width="12.140625" style="8" customWidth="1"/>
    <col min="520" max="520" width="11.7109375" style="8" customWidth="1"/>
    <col min="521" max="521" width="12" style="8" customWidth="1"/>
    <col min="522" max="522" width="14.140625" style="8" customWidth="1"/>
    <col min="523" max="523" width="13.42578125" style="8" customWidth="1"/>
    <col min="524" max="524" width="13.85546875" style="8" customWidth="1"/>
    <col min="525" max="525" width="12.7109375" style="8" customWidth="1"/>
    <col min="526" max="526" width="2.140625" style="8" customWidth="1"/>
    <col min="527" max="527" width="16.42578125" style="8" customWidth="1"/>
    <col min="528" max="528" width="2.28515625" style="8" customWidth="1"/>
    <col min="529" max="529" width="4.5703125" style="8" customWidth="1"/>
    <col min="530" max="768" width="9.140625" style="8"/>
    <col min="769" max="769" width="1.7109375" style="8" customWidth="1"/>
    <col min="770" max="770" width="5.85546875" style="8" customWidth="1"/>
    <col min="771" max="771" width="4.5703125" style="8" customWidth="1"/>
    <col min="772" max="772" width="5.85546875" style="8" customWidth="1"/>
    <col min="773" max="773" width="14.85546875" style="8" customWidth="1"/>
    <col min="774" max="774" width="11.7109375" style="8" customWidth="1"/>
    <col min="775" max="775" width="12.140625" style="8" customWidth="1"/>
    <col min="776" max="776" width="11.7109375" style="8" customWidth="1"/>
    <col min="777" max="777" width="12" style="8" customWidth="1"/>
    <col min="778" max="778" width="14.140625" style="8" customWidth="1"/>
    <col min="779" max="779" width="13.42578125" style="8" customWidth="1"/>
    <col min="780" max="780" width="13.85546875" style="8" customWidth="1"/>
    <col min="781" max="781" width="12.7109375" style="8" customWidth="1"/>
    <col min="782" max="782" width="2.140625" style="8" customWidth="1"/>
    <col min="783" max="783" width="16.42578125" style="8" customWidth="1"/>
    <col min="784" max="784" width="2.28515625" style="8" customWidth="1"/>
    <col min="785" max="785" width="4.5703125" style="8" customWidth="1"/>
    <col min="786" max="1024" width="9.140625" style="8"/>
    <col min="1025" max="1025" width="1.7109375" style="8" customWidth="1"/>
    <col min="1026" max="1026" width="5.85546875" style="8" customWidth="1"/>
    <col min="1027" max="1027" width="4.5703125" style="8" customWidth="1"/>
    <col min="1028" max="1028" width="5.85546875" style="8" customWidth="1"/>
    <col min="1029" max="1029" width="14.85546875" style="8" customWidth="1"/>
    <col min="1030" max="1030" width="11.7109375" style="8" customWidth="1"/>
    <col min="1031" max="1031" width="12.140625" style="8" customWidth="1"/>
    <col min="1032" max="1032" width="11.7109375" style="8" customWidth="1"/>
    <col min="1033" max="1033" width="12" style="8" customWidth="1"/>
    <col min="1034" max="1034" width="14.140625" style="8" customWidth="1"/>
    <col min="1035" max="1035" width="13.42578125" style="8" customWidth="1"/>
    <col min="1036" max="1036" width="13.85546875" style="8" customWidth="1"/>
    <col min="1037" max="1037" width="12.7109375" style="8" customWidth="1"/>
    <col min="1038" max="1038" width="2.140625" style="8" customWidth="1"/>
    <col min="1039" max="1039" width="16.42578125" style="8" customWidth="1"/>
    <col min="1040" max="1040" width="2.28515625" style="8" customWidth="1"/>
    <col min="1041" max="1041" width="4.5703125" style="8" customWidth="1"/>
    <col min="1042" max="1280" width="9.140625" style="8"/>
    <col min="1281" max="1281" width="1.7109375" style="8" customWidth="1"/>
    <col min="1282" max="1282" width="5.85546875" style="8" customWidth="1"/>
    <col min="1283" max="1283" width="4.5703125" style="8" customWidth="1"/>
    <col min="1284" max="1284" width="5.85546875" style="8" customWidth="1"/>
    <col min="1285" max="1285" width="14.85546875" style="8" customWidth="1"/>
    <col min="1286" max="1286" width="11.7109375" style="8" customWidth="1"/>
    <col min="1287" max="1287" width="12.140625" style="8" customWidth="1"/>
    <col min="1288" max="1288" width="11.7109375" style="8" customWidth="1"/>
    <col min="1289" max="1289" width="12" style="8" customWidth="1"/>
    <col min="1290" max="1290" width="14.140625" style="8" customWidth="1"/>
    <col min="1291" max="1291" width="13.42578125" style="8" customWidth="1"/>
    <col min="1292" max="1292" width="13.85546875" style="8" customWidth="1"/>
    <col min="1293" max="1293" width="12.7109375" style="8" customWidth="1"/>
    <col min="1294" max="1294" width="2.140625" style="8" customWidth="1"/>
    <col min="1295" max="1295" width="16.42578125" style="8" customWidth="1"/>
    <col min="1296" max="1296" width="2.28515625" style="8" customWidth="1"/>
    <col min="1297" max="1297" width="4.5703125" style="8" customWidth="1"/>
    <col min="1298" max="1536" width="9.140625" style="8"/>
    <col min="1537" max="1537" width="1.7109375" style="8" customWidth="1"/>
    <col min="1538" max="1538" width="5.85546875" style="8" customWidth="1"/>
    <col min="1539" max="1539" width="4.5703125" style="8" customWidth="1"/>
    <col min="1540" max="1540" width="5.85546875" style="8" customWidth="1"/>
    <col min="1541" max="1541" width="14.85546875" style="8" customWidth="1"/>
    <col min="1542" max="1542" width="11.7109375" style="8" customWidth="1"/>
    <col min="1543" max="1543" width="12.140625" style="8" customWidth="1"/>
    <col min="1544" max="1544" width="11.7109375" style="8" customWidth="1"/>
    <col min="1545" max="1545" width="12" style="8" customWidth="1"/>
    <col min="1546" max="1546" width="14.140625" style="8" customWidth="1"/>
    <col min="1547" max="1547" width="13.42578125" style="8" customWidth="1"/>
    <col min="1548" max="1548" width="13.85546875" style="8" customWidth="1"/>
    <col min="1549" max="1549" width="12.7109375" style="8" customWidth="1"/>
    <col min="1550" max="1550" width="2.140625" style="8" customWidth="1"/>
    <col min="1551" max="1551" width="16.42578125" style="8" customWidth="1"/>
    <col min="1552" max="1552" width="2.28515625" style="8" customWidth="1"/>
    <col min="1553" max="1553" width="4.5703125" style="8" customWidth="1"/>
    <col min="1554" max="1792" width="9.140625" style="8"/>
    <col min="1793" max="1793" width="1.7109375" style="8" customWidth="1"/>
    <col min="1794" max="1794" width="5.85546875" style="8" customWidth="1"/>
    <col min="1795" max="1795" width="4.5703125" style="8" customWidth="1"/>
    <col min="1796" max="1796" width="5.85546875" style="8" customWidth="1"/>
    <col min="1797" max="1797" width="14.85546875" style="8" customWidth="1"/>
    <col min="1798" max="1798" width="11.7109375" style="8" customWidth="1"/>
    <col min="1799" max="1799" width="12.140625" style="8" customWidth="1"/>
    <col min="1800" max="1800" width="11.7109375" style="8" customWidth="1"/>
    <col min="1801" max="1801" width="12" style="8" customWidth="1"/>
    <col min="1802" max="1802" width="14.140625" style="8" customWidth="1"/>
    <col min="1803" max="1803" width="13.42578125" style="8" customWidth="1"/>
    <col min="1804" max="1804" width="13.85546875" style="8" customWidth="1"/>
    <col min="1805" max="1805" width="12.7109375" style="8" customWidth="1"/>
    <col min="1806" max="1806" width="2.140625" style="8" customWidth="1"/>
    <col min="1807" max="1807" width="16.42578125" style="8" customWidth="1"/>
    <col min="1808" max="1808" width="2.28515625" style="8" customWidth="1"/>
    <col min="1809" max="1809" width="4.5703125" style="8" customWidth="1"/>
    <col min="1810" max="2048" width="9.140625" style="8"/>
    <col min="2049" max="2049" width="1.7109375" style="8" customWidth="1"/>
    <col min="2050" max="2050" width="5.85546875" style="8" customWidth="1"/>
    <col min="2051" max="2051" width="4.5703125" style="8" customWidth="1"/>
    <col min="2052" max="2052" width="5.85546875" style="8" customWidth="1"/>
    <col min="2053" max="2053" width="14.85546875" style="8" customWidth="1"/>
    <col min="2054" max="2054" width="11.7109375" style="8" customWidth="1"/>
    <col min="2055" max="2055" width="12.140625" style="8" customWidth="1"/>
    <col min="2056" max="2056" width="11.7109375" style="8" customWidth="1"/>
    <col min="2057" max="2057" width="12" style="8" customWidth="1"/>
    <col min="2058" max="2058" width="14.140625" style="8" customWidth="1"/>
    <col min="2059" max="2059" width="13.42578125" style="8" customWidth="1"/>
    <col min="2060" max="2060" width="13.85546875" style="8" customWidth="1"/>
    <col min="2061" max="2061" width="12.7109375" style="8" customWidth="1"/>
    <col min="2062" max="2062" width="2.140625" style="8" customWidth="1"/>
    <col min="2063" max="2063" width="16.42578125" style="8" customWidth="1"/>
    <col min="2064" max="2064" width="2.28515625" style="8" customWidth="1"/>
    <col min="2065" max="2065" width="4.5703125" style="8" customWidth="1"/>
    <col min="2066" max="2304" width="9.140625" style="8"/>
    <col min="2305" max="2305" width="1.7109375" style="8" customWidth="1"/>
    <col min="2306" max="2306" width="5.85546875" style="8" customWidth="1"/>
    <col min="2307" max="2307" width="4.5703125" style="8" customWidth="1"/>
    <col min="2308" max="2308" width="5.85546875" style="8" customWidth="1"/>
    <col min="2309" max="2309" width="14.85546875" style="8" customWidth="1"/>
    <col min="2310" max="2310" width="11.7109375" style="8" customWidth="1"/>
    <col min="2311" max="2311" width="12.140625" style="8" customWidth="1"/>
    <col min="2312" max="2312" width="11.7109375" style="8" customWidth="1"/>
    <col min="2313" max="2313" width="12" style="8" customWidth="1"/>
    <col min="2314" max="2314" width="14.140625" style="8" customWidth="1"/>
    <col min="2315" max="2315" width="13.42578125" style="8" customWidth="1"/>
    <col min="2316" max="2316" width="13.85546875" style="8" customWidth="1"/>
    <col min="2317" max="2317" width="12.7109375" style="8" customWidth="1"/>
    <col min="2318" max="2318" width="2.140625" style="8" customWidth="1"/>
    <col min="2319" max="2319" width="16.42578125" style="8" customWidth="1"/>
    <col min="2320" max="2320" width="2.28515625" style="8" customWidth="1"/>
    <col min="2321" max="2321" width="4.5703125" style="8" customWidth="1"/>
    <col min="2322" max="2560" width="9.140625" style="8"/>
    <col min="2561" max="2561" width="1.7109375" style="8" customWidth="1"/>
    <col min="2562" max="2562" width="5.85546875" style="8" customWidth="1"/>
    <col min="2563" max="2563" width="4.5703125" style="8" customWidth="1"/>
    <col min="2564" max="2564" width="5.85546875" style="8" customWidth="1"/>
    <col min="2565" max="2565" width="14.85546875" style="8" customWidth="1"/>
    <col min="2566" max="2566" width="11.7109375" style="8" customWidth="1"/>
    <col min="2567" max="2567" width="12.140625" style="8" customWidth="1"/>
    <col min="2568" max="2568" width="11.7109375" style="8" customWidth="1"/>
    <col min="2569" max="2569" width="12" style="8" customWidth="1"/>
    <col min="2570" max="2570" width="14.140625" style="8" customWidth="1"/>
    <col min="2571" max="2571" width="13.42578125" style="8" customWidth="1"/>
    <col min="2572" max="2572" width="13.85546875" style="8" customWidth="1"/>
    <col min="2573" max="2573" width="12.7109375" style="8" customWidth="1"/>
    <col min="2574" max="2574" width="2.140625" style="8" customWidth="1"/>
    <col min="2575" max="2575" width="16.42578125" style="8" customWidth="1"/>
    <col min="2576" max="2576" width="2.28515625" style="8" customWidth="1"/>
    <col min="2577" max="2577" width="4.5703125" style="8" customWidth="1"/>
    <col min="2578" max="2816" width="9.140625" style="8"/>
    <col min="2817" max="2817" width="1.7109375" style="8" customWidth="1"/>
    <col min="2818" max="2818" width="5.85546875" style="8" customWidth="1"/>
    <col min="2819" max="2819" width="4.5703125" style="8" customWidth="1"/>
    <col min="2820" max="2820" width="5.85546875" style="8" customWidth="1"/>
    <col min="2821" max="2821" width="14.85546875" style="8" customWidth="1"/>
    <col min="2822" max="2822" width="11.7109375" style="8" customWidth="1"/>
    <col min="2823" max="2823" width="12.140625" style="8" customWidth="1"/>
    <col min="2824" max="2824" width="11.7109375" style="8" customWidth="1"/>
    <col min="2825" max="2825" width="12" style="8" customWidth="1"/>
    <col min="2826" max="2826" width="14.140625" style="8" customWidth="1"/>
    <col min="2827" max="2827" width="13.42578125" style="8" customWidth="1"/>
    <col min="2828" max="2828" width="13.85546875" style="8" customWidth="1"/>
    <col min="2829" max="2829" width="12.7109375" style="8" customWidth="1"/>
    <col min="2830" max="2830" width="2.140625" style="8" customWidth="1"/>
    <col min="2831" max="2831" width="16.42578125" style="8" customWidth="1"/>
    <col min="2832" max="2832" width="2.28515625" style="8" customWidth="1"/>
    <col min="2833" max="2833" width="4.5703125" style="8" customWidth="1"/>
    <col min="2834" max="3072" width="9.140625" style="8"/>
    <col min="3073" max="3073" width="1.7109375" style="8" customWidth="1"/>
    <col min="3074" max="3074" width="5.85546875" style="8" customWidth="1"/>
    <col min="3075" max="3075" width="4.5703125" style="8" customWidth="1"/>
    <col min="3076" max="3076" width="5.85546875" style="8" customWidth="1"/>
    <col min="3077" max="3077" width="14.85546875" style="8" customWidth="1"/>
    <col min="3078" max="3078" width="11.7109375" style="8" customWidth="1"/>
    <col min="3079" max="3079" width="12.140625" style="8" customWidth="1"/>
    <col min="3080" max="3080" width="11.7109375" style="8" customWidth="1"/>
    <col min="3081" max="3081" width="12" style="8" customWidth="1"/>
    <col min="3082" max="3082" width="14.140625" style="8" customWidth="1"/>
    <col min="3083" max="3083" width="13.42578125" style="8" customWidth="1"/>
    <col min="3084" max="3084" width="13.85546875" style="8" customWidth="1"/>
    <col min="3085" max="3085" width="12.7109375" style="8" customWidth="1"/>
    <col min="3086" max="3086" width="2.140625" style="8" customWidth="1"/>
    <col min="3087" max="3087" width="16.42578125" style="8" customWidth="1"/>
    <col min="3088" max="3088" width="2.28515625" style="8" customWidth="1"/>
    <col min="3089" max="3089" width="4.5703125" style="8" customWidth="1"/>
    <col min="3090" max="3328" width="9.140625" style="8"/>
    <col min="3329" max="3329" width="1.7109375" style="8" customWidth="1"/>
    <col min="3330" max="3330" width="5.85546875" style="8" customWidth="1"/>
    <col min="3331" max="3331" width="4.5703125" style="8" customWidth="1"/>
    <col min="3332" max="3332" width="5.85546875" style="8" customWidth="1"/>
    <col min="3333" max="3333" width="14.85546875" style="8" customWidth="1"/>
    <col min="3334" max="3334" width="11.7109375" style="8" customWidth="1"/>
    <col min="3335" max="3335" width="12.140625" style="8" customWidth="1"/>
    <col min="3336" max="3336" width="11.7109375" style="8" customWidth="1"/>
    <col min="3337" max="3337" width="12" style="8" customWidth="1"/>
    <col min="3338" max="3338" width="14.140625" style="8" customWidth="1"/>
    <col min="3339" max="3339" width="13.42578125" style="8" customWidth="1"/>
    <col min="3340" max="3340" width="13.85546875" style="8" customWidth="1"/>
    <col min="3341" max="3341" width="12.7109375" style="8" customWidth="1"/>
    <col min="3342" max="3342" width="2.140625" style="8" customWidth="1"/>
    <col min="3343" max="3343" width="16.42578125" style="8" customWidth="1"/>
    <col min="3344" max="3344" width="2.28515625" style="8" customWidth="1"/>
    <col min="3345" max="3345" width="4.5703125" style="8" customWidth="1"/>
    <col min="3346" max="3584" width="9.140625" style="8"/>
    <col min="3585" max="3585" width="1.7109375" style="8" customWidth="1"/>
    <col min="3586" max="3586" width="5.85546875" style="8" customWidth="1"/>
    <col min="3587" max="3587" width="4.5703125" style="8" customWidth="1"/>
    <col min="3588" max="3588" width="5.85546875" style="8" customWidth="1"/>
    <col min="3589" max="3589" width="14.85546875" style="8" customWidth="1"/>
    <col min="3590" max="3590" width="11.7109375" style="8" customWidth="1"/>
    <col min="3591" max="3591" width="12.140625" style="8" customWidth="1"/>
    <col min="3592" max="3592" width="11.7109375" style="8" customWidth="1"/>
    <col min="3593" max="3593" width="12" style="8" customWidth="1"/>
    <col min="3594" max="3594" width="14.140625" style="8" customWidth="1"/>
    <col min="3595" max="3595" width="13.42578125" style="8" customWidth="1"/>
    <col min="3596" max="3596" width="13.85546875" style="8" customWidth="1"/>
    <col min="3597" max="3597" width="12.7109375" style="8" customWidth="1"/>
    <col min="3598" max="3598" width="2.140625" style="8" customWidth="1"/>
    <col min="3599" max="3599" width="16.42578125" style="8" customWidth="1"/>
    <col min="3600" max="3600" width="2.28515625" style="8" customWidth="1"/>
    <col min="3601" max="3601" width="4.5703125" style="8" customWidth="1"/>
    <col min="3602" max="3840" width="9.140625" style="8"/>
    <col min="3841" max="3841" width="1.7109375" style="8" customWidth="1"/>
    <col min="3842" max="3842" width="5.85546875" style="8" customWidth="1"/>
    <col min="3843" max="3843" width="4.5703125" style="8" customWidth="1"/>
    <col min="3844" max="3844" width="5.85546875" style="8" customWidth="1"/>
    <col min="3845" max="3845" width="14.85546875" style="8" customWidth="1"/>
    <col min="3846" max="3846" width="11.7109375" style="8" customWidth="1"/>
    <col min="3847" max="3847" width="12.140625" style="8" customWidth="1"/>
    <col min="3848" max="3848" width="11.7109375" style="8" customWidth="1"/>
    <col min="3849" max="3849" width="12" style="8" customWidth="1"/>
    <col min="3850" max="3850" width="14.140625" style="8" customWidth="1"/>
    <col min="3851" max="3851" width="13.42578125" style="8" customWidth="1"/>
    <col min="3852" max="3852" width="13.85546875" style="8" customWidth="1"/>
    <col min="3853" max="3853" width="12.7109375" style="8" customWidth="1"/>
    <col min="3854" max="3854" width="2.140625" style="8" customWidth="1"/>
    <col min="3855" max="3855" width="16.42578125" style="8" customWidth="1"/>
    <col min="3856" max="3856" width="2.28515625" style="8" customWidth="1"/>
    <col min="3857" max="3857" width="4.5703125" style="8" customWidth="1"/>
    <col min="3858" max="4096" width="9.140625" style="8"/>
    <col min="4097" max="4097" width="1.7109375" style="8" customWidth="1"/>
    <col min="4098" max="4098" width="5.85546875" style="8" customWidth="1"/>
    <col min="4099" max="4099" width="4.5703125" style="8" customWidth="1"/>
    <col min="4100" max="4100" width="5.85546875" style="8" customWidth="1"/>
    <col min="4101" max="4101" width="14.85546875" style="8" customWidth="1"/>
    <col min="4102" max="4102" width="11.7109375" style="8" customWidth="1"/>
    <col min="4103" max="4103" width="12.140625" style="8" customWidth="1"/>
    <col min="4104" max="4104" width="11.7109375" style="8" customWidth="1"/>
    <col min="4105" max="4105" width="12" style="8" customWidth="1"/>
    <col min="4106" max="4106" width="14.140625" style="8" customWidth="1"/>
    <col min="4107" max="4107" width="13.42578125" style="8" customWidth="1"/>
    <col min="4108" max="4108" width="13.85546875" style="8" customWidth="1"/>
    <col min="4109" max="4109" width="12.7109375" style="8" customWidth="1"/>
    <col min="4110" max="4110" width="2.140625" style="8" customWidth="1"/>
    <col min="4111" max="4111" width="16.42578125" style="8" customWidth="1"/>
    <col min="4112" max="4112" width="2.28515625" style="8" customWidth="1"/>
    <col min="4113" max="4113" width="4.5703125" style="8" customWidth="1"/>
    <col min="4114" max="4352" width="9.140625" style="8"/>
    <col min="4353" max="4353" width="1.7109375" style="8" customWidth="1"/>
    <col min="4354" max="4354" width="5.85546875" style="8" customWidth="1"/>
    <col min="4355" max="4355" width="4.5703125" style="8" customWidth="1"/>
    <col min="4356" max="4356" width="5.85546875" style="8" customWidth="1"/>
    <col min="4357" max="4357" width="14.85546875" style="8" customWidth="1"/>
    <col min="4358" max="4358" width="11.7109375" style="8" customWidth="1"/>
    <col min="4359" max="4359" width="12.140625" style="8" customWidth="1"/>
    <col min="4360" max="4360" width="11.7109375" style="8" customWidth="1"/>
    <col min="4361" max="4361" width="12" style="8" customWidth="1"/>
    <col min="4362" max="4362" width="14.140625" style="8" customWidth="1"/>
    <col min="4363" max="4363" width="13.42578125" style="8" customWidth="1"/>
    <col min="4364" max="4364" width="13.85546875" style="8" customWidth="1"/>
    <col min="4365" max="4365" width="12.7109375" style="8" customWidth="1"/>
    <col min="4366" max="4366" width="2.140625" style="8" customWidth="1"/>
    <col min="4367" max="4367" width="16.42578125" style="8" customWidth="1"/>
    <col min="4368" max="4368" width="2.28515625" style="8" customWidth="1"/>
    <col min="4369" max="4369" width="4.5703125" style="8" customWidth="1"/>
    <col min="4370" max="4608" width="9.140625" style="8"/>
    <col min="4609" max="4609" width="1.7109375" style="8" customWidth="1"/>
    <col min="4610" max="4610" width="5.85546875" style="8" customWidth="1"/>
    <col min="4611" max="4611" width="4.5703125" style="8" customWidth="1"/>
    <col min="4612" max="4612" width="5.85546875" style="8" customWidth="1"/>
    <col min="4613" max="4613" width="14.85546875" style="8" customWidth="1"/>
    <col min="4614" max="4614" width="11.7109375" style="8" customWidth="1"/>
    <col min="4615" max="4615" width="12.140625" style="8" customWidth="1"/>
    <col min="4616" max="4616" width="11.7109375" style="8" customWidth="1"/>
    <col min="4617" max="4617" width="12" style="8" customWidth="1"/>
    <col min="4618" max="4618" width="14.140625" style="8" customWidth="1"/>
    <col min="4619" max="4619" width="13.42578125" style="8" customWidth="1"/>
    <col min="4620" max="4620" width="13.85546875" style="8" customWidth="1"/>
    <col min="4621" max="4621" width="12.7109375" style="8" customWidth="1"/>
    <col min="4622" max="4622" width="2.140625" style="8" customWidth="1"/>
    <col min="4623" max="4623" width="16.42578125" style="8" customWidth="1"/>
    <col min="4624" max="4624" width="2.28515625" style="8" customWidth="1"/>
    <col min="4625" max="4625" width="4.5703125" style="8" customWidth="1"/>
    <col min="4626" max="4864" width="9.140625" style="8"/>
    <col min="4865" max="4865" width="1.7109375" style="8" customWidth="1"/>
    <col min="4866" max="4866" width="5.85546875" style="8" customWidth="1"/>
    <col min="4867" max="4867" width="4.5703125" style="8" customWidth="1"/>
    <col min="4868" max="4868" width="5.85546875" style="8" customWidth="1"/>
    <col min="4869" max="4869" width="14.85546875" style="8" customWidth="1"/>
    <col min="4870" max="4870" width="11.7109375" style="8" customWidth="1"/>
    <col min="4871" max="4871" width="12.140625" style="8" customWidth="1"/>
    <col min="4872" max="4872" width="11.7109375" style="8" customWidth="1"/>
    <col min="4873" max="4873" width="12" style="8" customWidth="1"/>
    <col min="4874" max="4874" width="14.140625" style="8" customWidth="1"/>
    <col min="4875" max="4875" width="13.42578125" style="8" customWidth="1"/>
    <col min="4876" max="4876" width="13.85546875" style="8" customWidth="1"/>
    <col min="4877" max="4877" width="12.7109375" style="8" customWidth="1"/>
    <col min="4878" max="4878" width="2.140625" style="8" customWidth="1"/>
    <col min="4879" max="4879" width="16.42578125" style="8" customWidth="1"/>
    <col min="4880" max="4880" width="2.28515625" style="8" customWidth="1"/>
    <col min="4881" max="4881" width="4.5703125" style="8" customWidth="1"/>
    <col min="4882" max="5120" width="9.140625" style="8"/>
    <col min="5121" max="5121" width="1.7109375" style="8" customWidth="1"/>
    <col min="5122" max="5122" width="5.85546875" style="8" customWidth="1"/>
    <col min="5123" max="5123" width="4.5703125" style="8" customWidth="1"/>
    <col min="5124" max="5124" width="5.85546875" style="8" customWidth="1"/>
    <col min="5125" max="5125" width="14.85546875" style="8" customWidth="1"/>
    <col min="5126" max="5126" width="11.7109375" style="8" customWidth="1"/>
    <col min="5127" max="5127" width="12.140625" style="8" customWidth="1"/>
    <col min="5128" max="5128" width="11.7109375" style="8" customWidth="1"/>
    <col min="5129" max="5129" width="12" style="8" customWidth="1"/>
    <col min="5130" max="5130" width="14.140625" style="8" customWidth="1"/>
    <col min="5131" max="5131" width="13.42578125" style="8" customWidth="1"/>
    <col min="5132" max="5132" width="13.85546875" style="8" customWidth="1"/>
    <col min="5133" max="5133" width="12.7109375" style="8" customWidth="1"/>
    <col min="5134" max="5134" width="2.140625" style="8" customWidth="1"/>
    <col min="5135" max="5135" width="16.42578125" style="8" customWidth="1"/>
    <col min="5136" max="5136" width="2.28515625" style="8" customWidth="1"/>
    <col min="5137" max="5137" width="4.5703125" style="8" customWidth="1"/>
    <col min="5138" max="5376" width="9.140625" style="8"/>
    <col min="5377" max="5377" width="1.7109375" style="8" customWidth="1"/>
    <col min="5378" max="5378" width="5.85546875" style="8" customWidth="1"/>
    <col min="5379" max="5379" width="4.5703125" style="8" customWidth="1"/>
    <col min="5380" max="5380" width="5.85546875" style="8" customWidth="1"/>
    <col min="5381" max="5381" width="14.85546875" style="8" customWidth="1"/>
    <col min="5382" max="5382" width="11.7109375" style="8" customWidth="1"/>
    <col min="5383" max="5383" width="12.140625" style="8" customWidth="1"/>
    <col min="5384" max="5384" width="11.7109375" style="8" customWidth="1"/>
    <col min="5385" max="5385" width="12" style="8" customWidth="1"/>
    <col min="5386" max="5386" width="14.140625" style="8" customWidth="1"/>
    <col min="5387" max="5387" width="13.42578125" style="8" customWidth="1"/>
    <col min="5388" max="5388" width="13.85546875" style="8" customWidth="1"/>
    <col min="5389" max="5389" width="12.7109375" style="8" customWidth="1"/>
    <col min="5390" max="5390" width="2.140625" style="8" customWidth="1"/>
    <col min="5391" max="5391" width="16.42578125" style="8" customWidth="1"/>
    <col min="5392" max="5392" width="2.28515625" style="8" customWidth="1"/>
    <col min="5393" max="5393" width="4.5703125" style="8" customWidth="1"/>
    <col min="5394" max="5632" width="9.140625" style="8"/>
    <col min="5633" max="5633" width="1.7109375" style="8" customWidth="1"/>
    <col min="5634" max="5634" width="5.85546875" style="8" customWidth="1"/>
    <col min="5635" max="5635" width="4.5703125" style="8" customWidth="1"/>
    <col min="5636" max="5636" width="5.85546875" style="8" customWidth="1"/>
    <col min="5637" max="5637" width="14.85546875" style="8" customWidth="1"/>
    <col min="5638" max="5638" width="11.7109375" style="8" customWidth="1"/>
    <col min="5639" max="5639" width="12.140625" style="8" customWidth="1"/>
    <col min="5640" max="5640" width="11.7109375" style="8" customWidth="1"/>
    <col min="5641" max="5641" width="12" style="8" customWidth="1"/>
    <col min="5642" max="5642" width="14.140625" style="8" customWidth="1"/>
    <col min="5643" max="5643" width="13.42578125" style="8" customWidth="1"/>
    <col min="5644" max="5644" width="13.85546875" style="8" customWidth="1"/>
    <col min="5645" max="5645" width="12.7109375" style="8" customWidth="1"/>
    <col min="5646" max="5646" width="2.140625" style="8" customWidth="1"/>
    <col min="5647" max="5647" width="16.42578125" style="8" customWidth="1"/>
    <col min="5648" max="5648" width="2.28515625" style="8" customWidth="1"/>
    <col min="5649" max="5649" width="4.5703125" style="8" customWidth="1"/>
    <col min="5650" max="5888" width="9.140625" style="8"/>
    <col min="5889" max="5889" width="1.7109375" style="8" customWidth="1"/>
    <col min="5890" max="5890" width="5.85546875" style="8" customWidth="1"/>
    <col min="5891" max="5891" width="4.5703125" style="8" customWidth="1"/>
    <col min="5892" max="5892" width="5.85546875" style="8" customWidth="1"/>
    <col min="5893" max="5893" width="14.85546875" style="8" customWidth="1"/>
    <col min="5894" max="5894" width="11.7109375" style="8" customWidth="1"/>
    <col min="5895" max="5895" width="12.140625" style="8" customWidth="1"/>
    <col min="5896" max="5896" width="11.7109375" style="8" customWidth="1"/>
    <col min="5897" max="5897" width="12" style="8" customWidth="1"/>
    <col min="5898" max="5898" width="14.140625" style="8" customWidth="1"/>
    <col min="5899" max="5899" width="13.42578125" style="8" customWidth="1"/>
    <col min="5900" max="5900" width="13.85546875" style="8" customWidth="1"/>
    <col min="5901" max="5901" width="12.7109375" style="8" customWidth="1"/>
    <col min="5902" max="5902" width="2.140625" style="8" customWidth="1"/>
    <col min="5903" max="5903" width="16.42578125" style="8" customWidth="1"/>
    <col min="5904" max="5904" width="2.28515625" style="8" customWidth="1"/>
    <col min="5905" max="5905" width="4.5703125" style="8" customWidth="1"/>
    <col min="5906" max="6144" width="9.140625" style="8"/>
    <col min="6145" max="6145" width="1.7109375" style="8" customWidth="1"/>
    <col min="6146" max="6146" width="5.85546875" style="8" customWidth="1"/>
    <col min="6147" max="6147" width="4.5703125" style="8" customWidth="1"/>
    <col min="6148" max="6148" width="5.85546875" style="8" customWidth="1"/>
    <col min="6149" max="6149" width="14.85546875" style="8" customWidth="1"/>
    <col min="6150" max="6150" width="11.7109375" style="8" customWidth="1"/>
    <col min="6151" max="6151" width="12.140625" style="8" customWidth="1"/>
    <col min="6152" max="6152" width="11.7109375" style="8" customWidth="1"/>
    <col min="6153" max="6153" width="12" style="8" customWidth="1"/>
    <col min="6154" max="6154" width="14.140625" style="8" customWidth="1"/>
    <col min="6155" max="6155" width="13.42578125" style="8" customWidth="1"/>
    <col min="6156" max="6156" width="13.85546875" style="8" customWidth="1"/>
    <col min="6157" max="6157" width="12.7109375" style="8" customWidth="1"/>
    <col min="6158" max="6158" width="2.140625" style="8" customWidth="1"/>
    <col min="6159" max="6159" width="16.42578125" style="8" customWidth="1"/>
    <col min="6160" max="6160" width="2.28515625" style="8" customWidth="1"/>
    <col min="6161" max="6161" width="4.5703125" style="8" customWidth="1"/>
    <col min="6162" max="6400" width="9.140625" style="8"/>
    <col min="6401" max="6401" width="1.7109375" style="8" customWidth="1"/>
    <col min="6402" max="6402" width="5.85546875" style="8" customWidth="1"/>
    <col min="6403" max="6403" width="4.5703125" style="8" customWidth="1"/>
    <col min="6404" max="6404" width="5.85546875" style="8" customWidth="1"/>
    <col min="6405" max="6405" width="14.85546875" style="8" customWidth="1"/>
    <col min="6406" max="6406" width="11.7109375" style="8" customWidth="1"/>
    <col min="6407" max="6407" width="12.140625" style="8" customWidth="1"/>
    <col min="6408" max="6408" width="11.7109375" style="8" customWidth="1"/>
    <col min="6409" max="6409" width="12" style="8" customWidth="1"/>
    <col min="6410" max="6410" width="14.140625" style="8" customWidth="1"/>
    <col min="6411" max="6411" width="13.42578125" style="8" customWidth="1"/>
    <col min="6412" max="6412" width="13.85546875" style="8" customWidth="1"/>
    <col min="6413" max="6413" width="12.7109375" style="8" customWidth="1"/>
    <col min="6414" max="6414" width="2.140625" style="8" customWidth="1"/>
    <col min="6415" max="6415" width="16.42578125" style="8" customWidth="1"/>
    <col min="6416" max="6416" width="2.28515625" style="8" customWidth="1"/>
    <col min="6417" max="6417" width="4.5703125" style="8" customWidth="1"/>
    <col min="6418" max="6656" width="9.140625" style="8"/>
    <col min="6657" max="6657" width="1.7109375" style="8" customWidth="1"/>
    <col min="6658" max="6658" width="5.85546875" style="8" customWidth="1"/>
    <col min="6659" max="6659" width="4.5703125" style="8" customWidth="1"/>
    <col min="6660" max="6660" width="5.85546875" style="8" customWidth="1"/>
    <col min="6661" max="6661" width="14.85546875" style="8" customWidth="1"/>
    <col min="6662" max="6662" width="11.7109375" style="8" customWidth="1"/>
    <col min="6663" max="6663" width="12.140625" style="8" customWidth="1"/>
    <col min="6664" max="6664" width="11.7109375" style="8" customWidth="1"/>
    <col min="6665" max="6665" width="12" style="8" customWidth="1"/>
    <col min="6666" max="6666" width="14.140625" style="8" customWidth="1"/>
    <col min="6667" max="6667" width="13.42578125" style="8" customWidth="1"/>
    <col min="6668" max="6668" width="13.85546875" style="8" customWidth="1"/>
    <col min="6669" max="6669" width="12.7109375" style="8" customWidth="1"/>
    <col min="6670" max="6670" width="2.140625" style="8" customWidth="1"/>
    <col min="6671" max="6671" width="16.42578125" style="8" customWidth="1"/>
    <col min="6672" max="6672" width="2.28515625" style="8" customWidth="1"/>
    <col min="6673" max="6673" width="4.5703125" style="8" customWidth="1"/>
    <col min="6674" max="6912" width="9.140625" style="8"/>
    <col min="6913" max="6913" width="1.7109375" style="8" customWidth="1"/>
    <col min="6914" max="6914" width="5.85546875" style="8" customWidth="1"/>
    <col min="6915" max="6915" width="4.5703125" style="8" customWidth="1"/>
    <col min="6916" max="6916" width="5.85546875" style="8" customWidth="1"/>
    <col min="6917" max="6917" width="14.85546875" style="8" customWidth="1"/>
    <col min="6918" max="6918" width="11.7109375" style="8" customWidth="1"/>
    <col min="6919" max="6919" width="12.140625" style="8" customWidth="1"/>
    <col min="6920" max="6920" width="11.7109375" style="8" customWidth="1"/>
    <col min="6921" max="6921" width="12" style="8" customWidth="1"/>
    <col min="6922" max="6922" width="14.140625" style="8" customWidth="1"/>
    <col min="6923" max="6923" width="13.42578125" style="8" customWidth="1"/>
    <col min="6924" max="6924" width="13.85546875" style="8" customWidth="1"/>
    <col min="6925" max="6925" width="12.7109375" style="8" customWidth="1"/>
    <col min="6926" max="6926" width="2.140625" style="8" customWidth="1"/>
    <col min="6927" max="6927" width="16.42578125" style="8" customWidth="1"/>
    <col min="6928" max="6928" width="2.28515625" style="8" customWidth="1"/>
    <col min="6929" max="6929" width="4.5703125" style="8" customWidth="1"/>
    <col min="6930" max="7168" width="9.140625" style="8"/>
    <col min="7169" max="7169" width="1.7109375" style="8" customWidth="1"/>
    <col min="7170" max="7170" width="5.85546875" style="8" customWidth="1"/>
    <col min="7171" max="7171" width="4.5703125" style="8" customWidth="1"/>
    <col min="7172" max="7172" width="5.85546875" style="8" customWidth="1"/>
    <col min="7173" max="7173" width="14.85546875" style="8" customWidth="1"/>
    <col min="7174" max="7174" width="11.7109375" style="8" customWidth="1"/>
    <col min="7175" max="7175" width="12.140625" style="8" customWidth="1"/>
    <col min="7176" max="7176" width="11.7109375" style="8" customWidth="1"/>
    <col min="7177" max="7177" width="12" style="8" customWidth="1"/>
    <col min="7178" max="7178" width="14.140625" style="8" customWidth="1"/>
    <col min="7179" max="7179" width="13.42578125" style="8" customWidth="1"/>
    <col min="7180" max="7180" width="13.85546875" style="8" customWidth="1"/>
    <col min="7181" max="7181" width="12.7109375" style="8" customWidth="1"/>
    <col min="7182" max="7182" width="2.140625" style="8" customWidth="1"/>
    <col min="7183" max="7183" width="16.42578125" style="8" customWidth="1"/>
    <col min="7184" max="7184" width="2.28515625" style="8" customWidth="1"/>
    <col min="7185" max="7185" width="4.5703125" style="8" customWidth="1"/>
    <col min="7186" max="7424" width="9.140625" style="8"/>
    <col min="7425" max="7425" width="1.7109375" style="8" customWidth="1"/>
    <col min="7426" max="7426" width="5.85546875" style="8" customWidth="1"/>
    <col min="7427" max="7427" width="4.5703125" style="8" customWidth="1"/>
    <col min="7428" max="7428" width="5.85546875" style="8" customWidth="1"/>
    <col min="7429" max="7429" width="14.85546875" style="8" customWidth="1"/>
    <col min="7430" max="7430" width="11.7109375" style="8" customWidth="1"/>
    <col min="7431" max="7431" width="12.140625" style="8" customWidth="1"/>
    <col min="7432" max="7432" width="11.7109375" style="8" customWidth="1"/>
    <col min="7433" max="7433" width="12" style="8" customWidth="1"/>
    <col min="7434" max="7434" width="14.140625" style="8" customWidth="1"/>
    <col min="7435" max="7435" width="13.42578125" style="8" customWidth="1"/>
    <col min="7436" max="7436" width="13.85546875" style="8" customWidth="1"/>
    <col min="7437" max="7437" width="12.7109375" style="8" customWidth="1"/>
    <col min="7438" max="7438" width="2.140625" style="8" customWidth="1"/>
    <col min="7439" max="7439" width="16.42578125" style="8" customWidth="1"/>
    <col min="7440" max="7440" width="2.28515625" style="8" customWidth="1"/>
    <col min="7441" max="7441" width="4.5703125" style="8" customWidth="1"/>
    <col min="7442" max="7680" width="9.140625" style="8"/>
    <col min="7681" max="7681" width="1.7109375" style="8" customWidth="1"/>
    <col min="7682" max="7682" width="5.85546875" style="8" customWidth="1"/>
    <col min="7683" max="7683" width="4.5703125" style="8" customWidth="1"/>
    <col min="7684" max="7684" width="5.85546875" style="8" customWidth="1"/>
    <col min="7685" max="7685" width="14.85546875" style="8" customWidth="1"/>
    <col min="7686" max="7686" width="11.7109375" style="8" customWidth="1"/>
    <col min="7687" max="7687" width="12.140625" style="8" customWidth="1"/>
    <col min="7688" max="7688" width="11.7109375" style="8" customWidth="1"/>
    <col min="7689" max="7689" width="12" style="8" customWidth="1"/>
    <col min="7690" max="7690" width="14.140625" style="8" customWidth="1"/>
    <col min="7691" max="7691" width="13.42578125" style="8" customWidth="1"/>
    <col min="7692" max="7692" width="13.85546875" style="8" customWidth="1"/>
    <col min="7693" max="7693" width="12.7109375" style="8" customWidth="1"/>
    <col min="7694" max="7694" width="2.140625" style="8" customWidth="1"/>
    <col min="7695" max="7695" width="16.42578125" style="8" customWidth="1"/>
    <col min="7696" max="7696" width="2.28515625" style="8" customWidth="1"/>
    <col min="7697" max="7697" width="4.5703125" style="8" customWidth="1"/>
    <col min="7698" max="7936" width="9.140625" style="8"/>
    <col min="7937" max="7937" width="1.7109375" style="8" customWidth="1"/>
    <col min="7938" max="7938" width="5.85546875" style="8" customWidth="1"/>
    <col min="7939" max="7939" width="4.5703125" style="8" customWidth="1"/>
    <col min="7940" max="7940" width="5.85546875" style="8" customWidth="1"/>
    <col min="7941" max="7941" width="14.85546875" style="8" customWidth="1"/>
    <col min="7942" max="7942" width="11.7109375" style="8" customWidth="1"/>
    <col min="7943" max="7943" width="12.140625" style="8" customWidth="1"/>
    <col min="7944" max="7944" width="11.7109375" style="8" customWidth="1"/>
    <col min="7945" max="7945" width="12" style="8" customWidth="1"/>
    <col min="7946" max="7946" width="14.140625" style="8" customWidth="1"/>
    <col min="7947" max="7947" width="13.42578125" style="8" customWidth="1"/>
    <col min="7948" max="7948" width="13.85546875" style="8" customWidth="1"/>
    <col min="7949" max="7949" width="12.7109375" style="8" customWidth="1"/>
    <col min="7950" max="7950" width="2.140625" style="8" customWidth="1"/>
    <col min="7951" max="7951" width="16.42578125" style="8" customWidth="1"/>
    <col min="7952" max="7952" width="2.28515625" style="8" customWidth="1"/>
    <col min="7953" max="7953" width="4.5703125" style="8" customWidth="1"/>
    <col min="7954" max="8192" width="9.140625" style="8"/>
    <col min="8193" max="8193" width="1.7109375" style="8" customWidth="1"/>
    <col min="8194" max="8194" width="5.85546875" style="8" customWidth="1"/>
    <col min="8195" max="8195" width="4.5703125" style="8" customWidth="1"/>
    <col min="8196" max="8196" width="5.85546875" style="8" customWidth="1"/>
    <col min="8197" max="8197" width="14.85546875" style="8" customWidth="1"/>
    <col min="8198" max="8198" width="11.7109375" style="8" customWidth="1"/>
    <col min="8199" max="8199" width="12.140625" style="8" customWidth="1"/>
    <col min="8200" max="8200" width="11.7109375" style="8" customWidth="1"/>
    <col min="8201" max="8201" width="12" style="8" customWidth="1"/>
    <col min="8202" max="8202" width="14.140625" style="8" customWidth="1"/>
    <col min="8203" max="8203" width="13.42578125" style="8" customWidth="1"/>
    <col min="8204" max="8204" width="13.85546875" style="8" customWidth="1"/>
    <col min="8205" max="8205" width="12.7109375" style="8" customWidth="1"/>
    <col min="8206" max="8206" width="2.140625" style="8" customWidth="1"/>
    <col min="8207" max="8207" width="16.42578125" style="8" customWidth="1"/>
    <col min="8208" max="8208" width="2.28515625" style="8" customWidth="1"/>
    <col min="8209" max="8209" width="4.5703125" style="8" customWidth="1"/>
    <col min="8210" max="8448" width="9.140625" style="8"/>
    <col min="8449" max="8449" width="1.7109375" style="8" customWidth="1"/>
    <col min="8450" max="8450" width="5.85546875" style="8" customWidth="1"/>
    <col min="8451" max="8451" width="4.5703125" style="8" customWidth="1"/>
    <col min="8452" max="8452" width="5.85546875" style="8" customWidth="1"/>
    <col min="8453" max="8453" width="14.85546875" style="8" customWidth="1"/>
    <col min="8454" max="8454" width="11.7109375" style="8" customWidth="1"/>
    <col min="8455" max="8455" width="12.140625" style="8" customWidth="1"/>
    <col min="8456" max="8456" width="11.7109375" style="8" customWidth="1"/>
    <col min="8457" max="8457" width="12" style="8" customWidth="1"/>
    <col min="8458" max="8458" width="14.140625" style="8" customWidth="1"/>
    <col min="8459" max="8459" width="13.42578125" style="8" customWidth="1"/>
    <col min="8460" max="8460" width="13.85546875" style="8" customWidth="1"/>
    <col min="8461" max="8461" width="12.7109375" style="8" customWidth="1"/>
    <col min="8462" max="8462" width="2.140625" style="8" customWidth="1"/>
    <col min="8463" max="8463" width="16.42578125" style="8" customWidth="1"/>
    <col min="8464" max="8464" width="2.28515625" style="8" customWidth="1"/>
    <col min="8465" max="8465" width="4.5703125" style="8" customWidth="1"/>
    <col min="8466" max="8704" width="9.140625" style="8"/>
    <col min="8705" max="8705" width="1.7109375" style="8" customWidth="1"/>
    <col min="8706" max="8706" width="5.85546875" style="8" customWidth="1"/>
    <col min="8707" max="8707" width="4.5703125" style="8" customWidth="1"/>
    <col min="8708" max="8708" width="5.85546875" style="8" customWidth="1"/>
    <col min="8709" max="8709" width="14.85546875" style="8" customWidth="1"/>
    <col min="8710" max="8710" width="11.7109375" style="8" customWidth="1"/>
    <col min="8711" max="8711" width="12.140625" style="8" customWidth="1"/>
    <col min="8712" max="8712" width="11.7109375" style="8" customWidth="1"/>
    <col min="8713" max="8713" width="12" style="8" customWidth="1"/>
    <col min="8714" max="8714" width="14.140625" style="8" customWidth="1"/>
    <col min="8715" max="8715" width="13.42578125" style="8" customWidth="1"/>
    <col min="8716" max="8716" width="13.85546875" style="8" customWidth="1"/>
    <col min="8717" max="8717" width="12.7109375" style="8" customWidth="1"/>
    <col min="8718" max="8718" width="2.140625" style="8" customWidth="1"/>
    <col min="8719" max="8719" width="16.42578125" style="8" customWidth="1"/>
    <col min="8720" max="8720" width="2.28515625" style="8" customWidth="1"/>
    <col min="8721" max="8721" width="4.5703125" style="8" customWidth="1"/>
    <col min="8722" max="8960" width="9.140625" style="8"/>
    <col min="8961" max="8961" width="1.7109375" style="8" customWidth="1"/>
    <col min="8962" max="8962" width="5.85546875" style="8" customWidth="1"/>
    <col min="8963" max="8963" width="4.5703125" style="8" customWidth="1"/>
    <col min="8964" max="8964" width="5.85546875" style="8" customWidth="1"/>
    <col min="8965" max="8965" width="14.85546875" style="8" customWidth="1"/>
    <col min="8966" max="8966" width="11.7109375" style="8" customWidth="1"/>
    <col min="8967" max="8967" width="12.140625" style="8" customWidth="1"/>
    <col min="8968" max="8968" width="11.7109375" style="8" customWidth="1"/>
    <col min="8969" max="8969" width="12" style="8" customWidth="1"/>
    <col min="8970" max="8970" width="14.140625" style="8" customWidth="1"/>
    <col min="8971" max="8971" width="13.42578125" style="8" customWidth="1"/>
    <col min="8972" max="8972" width="13.85546875" style="8" customWidth="1"/>
    <col min="8973" max="8973" width="12.7109375" style="8" customWidth="1"/>
    <col min="8974" max="8974" width="2.140625" style="8" customWidth="1"/>
    <col min="8975" max="8975" width="16.42578125" style="8" customWidth="1"/>
    <col min="8976" max="8976" width="2.28515625" style="8" customWidth="1"/>
    <col min="8977" max="8977" width="4.5703125" style="8" customWidth="1"/>
    <col min="8978" max="9216" width="9.140625" style="8"/>
    <col min="9217" max="9217" width="1.7109375" style="8" customWidth="1"/>
    <col min="9218" max="9218" width="5.85546875" style="8" customWidth="1"/>
    <col min="9219" max="9219" width="4.5703125" style="8" customWidth="1"/>
    <col min="9220" max="9220" width="5.85546875" style="8" customWidth="1"/>
    <col min="9221" max="9221" width="14.85546875" style="8" customWidth="1"/>
    <col min="9222" max="9222" width="11.7109375" style="8" customWidth="1"/>
    <col min="9223" max="9223" width="12.140625" style="8" customWidth="1"/>
    <col min="9224" max="9224" width="11.7109375" style="8" customWidth="1"/>
    <col min="9225" max="9225" width="12" style="8" customWidth="1"/>
    <col min="9226" max="9226" width="14.140625" style="8" customWidth="1"/>
    <col min="9227" max="9227" width="13.42578125" style="8" customWidth="1"/>
    <col min="9228" max="9228" width="13.85546875" style="8" customWidth="1"/>
    <col min="9229" max="9229" width="12.7109375" style="8" customWidth="1"/>
    <col min="9230" max="9230" width="2.140625" style="8" customWidth="1"/>
    <col min="9231" max="9231" width="16.42578125" style="8" customWidth="1"/>
    <col min="9232" max="9232" width="2.28515625" style="8" customWidth="1"/>
    <col min="9233" max="9233" width="4.5703125" style="8" customWidth="1"/>
    <col min="9234" max="9472" width="9.140625" style="8"/>
    <col min="9473" max="9473" width="1.7109375" style="8" customWidth="1"/>
    <col min="9474" max="9474" width="5.85546875" style="8" customWidth="1"/>
    <col min="9475" max="9475" width="4.5703125" style="8" customWidth="1"/>
    <col min="9476" max="9476" width="5.85546875" style="8" customWidth="1"/>
    <col min="9477" max="9477" width="14.85546875" style="8" customWidth="1"/>
    <col min="9478" max="9478" width="11.7109375" style="8" customWidth="1"/>
    <col min="9479" max="9479" width="12.140625" style="8" customWidth="1"/>
    <col min="9480" max="9480" width="11.7109375" style="8" customWidth="1"/>
    <col min="9481" max="9481" width="12" style="8" customWidth="1"/>
    <col min="9482" max="9482" width="14.140625" style="8" customWidth="1"/>
    <col min="9483" max="9483" width="13.42578125" style="8" customWidth="1"/>
    <col min="9484" max="9484" width="13.85546875" style="8" customWidth="1"/>
    <col min="9485" max="9485" width="12.7109375" style="8" customWidth="1"/>
    <col min="9486" max="9486" width="2.140625" style="8" customWidth="1"/>
    <col min="9487" max="9487" width="16.42578125" style="8" customWidth="1"/>
    <col min="9488" max="9488" width="2.28515625" style="8" customWidth="1"/>
    <col min="9489" max="9489" width="4.5703125" style="8" customWidth="1"/>
    <col min="9490" max="9728" width="9.140625" style="8"/>
    <col min="9729" max="9729" width="1.7109375" style="8" customWidth="1"/>
    <col min="9730" max="9730" width="5.85546875" style="8" customWidth="1"/>
    <col min="9731" max="9731" width="4.5703125" style="8" customWidth="1"/>
    <col min="9732" max="9732" width="5.85546875" style="8" customWidth="1"/>
    <col min="9733" max="9733" width="14.85546875" style="8" customWidth="1"/>
    <col min="9734" max="9734" width="11.7109375" style="8" customWidth="1"/>
    <col min="9735" max="9735" width="12.140625" style="8" customWidth="1"/>
    <col min="9736" max="9736" width="11.7109375" style="8" customWidth="1"/>
    <col min="9737" max="9737" width="12" style="8" customWidth="1"/>
    <col min="9738" max="9738" width="14.140625" style="8" customWidth="1"/>
    <col min="9739" max="9739" width="13.42578125" style="8" customWidth="1"/>
    <col min="9740" max="9740" width="13.85546875" style="8" customWidth="1"/>
    <col min="9741" max="9741" width="12.7109375" style="8" customWidth="1"/>
    <col min="9742" max="9742" width="2.140625" style="8" customWidth="1"/>
    <col min="9743" max="9743" width="16.42578125" style="8" customWidth="1"/>
    <col min="9744" max="9744" width="2.28515625" style="8" customWidth="1"/>
    <col min="9745" max="9745" width="4.5703125" style="8" customWidth="1"/>
    <col min="9746" max="9984" width="9.140625" style="8"/>
    <col min="9985" max="9985" width="1.7109375" style="8" customWidth="1"/>
    <col min="9986" max="9986" width="5.85546875" style="8" customWidth="1"/>
    <col min="9987" max="9987" width="4.5703125" style="8" customWidth="1"/>
    <col min="9988" max="9988" width="5.85546875" style="8" customWidth="1"/>
    <col min="9989" max="9989" width="14.85546875" style="8" customWidth="1"/>
    <col min="9990" max="9990" width="11.7109375" style="8" customWidth="1"/>
    <col min="9991" max="9991" width="12.140625" style="8" customWidth="1"/>
    <col min="9992" max="9992" width="11.7109375" style="8" customWidth="1"/>
    <col min="9993" max="9993" width="12" style="8" customWidth="1"/>
    <col min="9994" max="9994" width="14.140625" style="8" customWidth="1"/>
    <col min="9995" max="9995" width="13.42578125" style="8" customWidth="1"/>
    <col min="9996" max="9996" width="13.85546875" style="8" customWidth="1"/>
    <col min="9997" max="9997" width="12.7109375" style="8" customWidth="1"/>
    <col min="9998" max="9998" width="2.140625" style="8" customWidth="1"/>
    <col min="9999" max="9999" width="16.42578125" style="8" customWidth="1"/>
    <col min="10000" max="10000" width="2.28515625" style="8" customWidth="1"/>
    <col min="10001" max="10001" width="4.5703125" style="8" customWidth="1"/>
    <col min="10002" max="10240" width="9.140625" style="8"/>
    <col min="10241" max="10241" width="1.7109375" style="8" customWidth="1"/>
    <col min="10242" max="10242" width="5.85546875" style="8" customWidth="1"/>
    <col min="10243" max="10243" width="4.5703125" style="8" customWidth="1"/>
    <col min="10244" max="10244" width="5.85546875" style="8" customWidth="1"/>
    <col min="10245" max="10245" width="14.85546875" style="8" customWidth="1"/>
    <col min="10246" max="10246" width="11.7109375" style="8" customWidth="1"/>
    <col min="10247" max="10247" width="12.140625" style="8" customWidth="1"/>
    <col min="10248" max="10248" width="11.7109375" style="8" customWidth="1"/>
    <col min="10249" max="10249" width="12" style="8" customWidth="1"/>
    <col min="10250" max="10250" width="14.140625" style="8" customWidth="1"/>
    <col min="10251" max="10251" width="13.42578125" style="8" customWidth="1"/>
    <col min="10252" max="10252" width="13.85546875" style="8" customWidth="1"/>
    <col min="10253" max="10253" width="12.7109375" style="8" customWidth="1"/>
    <col min="10254" max="10254" width="2.140625" style="8" customWidth="1"/>
    <col min="10255" max="10255" width="16.42578125" style="8" customWidth="1"/>
    <col min="10256" max="10256" width="2.28515625" style="8" customWidth="1"/>
    <col min="10257" max="10257" width="4.5703125" style="8" customWidth="1"/>
    <col min="10258" max="10496" width="9.140625" style="8"/>
    <col min="10497" max="10497" width="1.7109375" style="8" customWidth="1"/>
    <col min="10498" max="10498" width="5.85546875" style="8" customWidth="1"/>
    <col min="10499" max="10499" width="4.5703125" style="8" customWidth="1"/>
    <col min="10500" max="10500" width="5.85546875" style="8" customWidth="1"/>
    <col min="10501" max="10501" width="14.85546875" style="8" customWidth="1"/>
    <col min="10502" max="10502" width="11.7109375" style="8" customWidth="1"/>
    <col min="10503" max="10503" width="12.140625" style="8" customWidth="1"/>
    <col min="10504" max="10504" width="11.7109375" style="8" customWidth="1"/>
    <col min="10505" max="10505" width="12" style="8" customWidth="1"/>
    <col min="10506" max="10506" width="14.140625" style="8" customWidth="1"/>
    <col min="10507" max="10507" width="13.42578125" style="8" customWidth="1"/>
    <col min="10508" max="10508" width="13.85546875" style="8" customWidth="1"/>
    <col min="10509" max="10509" width="12.7109375" style="8" customWidth="1"/>
    <col min="10510" max="10510" width="2.140625" style="8" customWidth="1"/>
    <col min="10511" max="10511" width="16.42578125" style="8" customWidth="1"/>
    <col min="10512" max="10512" width="2.28515625" style="8" customWidth="1"/>
    <col min="10513" max="10513" width="4.5703125" style="8" customWidth="1"/>
    <col min="10514" max="10752" width="9.140625" style="8"/>
    <col min="10753" max="10753" width="1.7109375" style="8" customWidth="1"/>
    <col min="10754" max="10754" width="5.85546875" style="8" customWidth="1"/>
    <col min="10755" max="10755" width="4.5703125" style="8" customWidth="1"/>
    <col min="10756" max="10756" width="5.85546875" style="8" customWidth="1"/>
    <col min="10757" max="10757" width="14.85546875" style="8" customWidth="1"/>
    <col min="10758" max="10758" width="11.7109375" style="8" customWidth="1"/>
    <col min="10759" max="10759" width="12.140625" style="8" customWidth="1"/>
    <col min="10760" max="10760" width="11.7109375" style="8" customWidth="1"/>
    <col min="10761" max="10761" width="12" style="8" customWidth="1"/>
    <col min="10762" max="10762" width="14.140625" style="8" customWidth="1"/>
    <col min="10763" max="10763" width="13.42578125" style="8" customWidth="1"/>
    <col min="10764" max="10764" width="13.85546875" style="8" customWidth="1"/>
    <col min="10765" max="10765" width="12.7109375" style="8" customWidth="1"/>
    <col min="10766" max="10766" width="2.140625" style="8" customWidth="1"/>
    <col min="10767" max="10767" width="16.42578125" style="8" customWidth="1"/>
    <col min="10768" max="10768" width="2.28515625" style="8" customWidth="1"/>
    <col min="10769" max="10769" width="4.5703125" style="8" customWidth="1"/>
    <col min="10770" max="11008" width="9.140625" style="8"/>
    <col min="11009" max="11009" width="1.7109375" style="8" customWidth="1"/>
    <col min="11010" max="11010" width="5.85546875" style="8" customWidth="1"/>
    <col min="11011" max="11011" width="4.5703125" style="8" customWidth="1"/>
    <col min="11012" max="11012" width="5.85546875" style="8" customWidth="1"/>
    <col min="11013" max="11013" width="14.85546875" style="8" customWidth="1"/>
    <col min="11014" max="11014" width="11.7109375" style="8" customWidth="1"/>
    <col min="11015" max="11015" width="12.140625" style="8" customWidth="1"/>
    <col min="11016" max="11016" width="11.7109375" style="8" customWidth="1"/>
    <col min="11017" max="11017" width="12" style="8" customWidth="1"/>
    <col min="11018" max="11018" width="14.140625" style="8" customWidth="1"/>
    <col min="11019" max="11019" width="13.42578125" style="8" customWidth="1"/>
    <col min="11020" max="11020" width="13.85546875" style="8" customWidth="1"/>
    <col min="11021" max="11021" width="12.7109375" style="8" customWidth="1"/>
    <col min="11022" max="11022" width="2.140625" style="8" customWidth="1"/>
    <col min="11023" max="11023" width="16.42578125" style="8" customWidth="1"/>
    <col min="11024" max="11024" width="2.28515625" style="8" customWidth="1"/>
    <col min="11025" max="11025" width="4.5703125" style="8" customWidth="1"/>
    <col min="11026" max="11264" width="9.140625" style="8"/>
    <col min="11265" max="11265" width="1.7109375" style="8" customWidth="1"/>
    <col min="11266" max="11266" width="5.85546875" style="8" customWidth="1"/>
    <col min="11267" max="11267" width="4.5703125" style="8" customWidth="1"/>
    <col min="11268" max="11268" width="5.85546875" style="8" customWidth="1"/>
    <col min="11269" max="11269" width="14.85546875" style="8" customWidth="1"/>
    <col min="11270" max="11270" width="11.7109375" style="8" customWidth="1"/>
    <col min="11271" max="11271" width="12.140625" style="8" customWidth="1"/>
    <col min="11272" max="11272" width="11.7109375" style="8" customWidth="1"/>
    <col min="11273" max="11273" width="12" style="8" customWidth="1"/>
    <col min="11274" max="11274" width="14.140625" style="8" customWidth="1"/>
    <col min="11275" max="11275" width="13.42578125" style="8" customWidth="1"/>
    <col min="11276" max="11276" width="13.85546875" style="8" customWidth="1"/>
    <col min="11277" max="11277" width="12.7109375" style="8" customWidth="1"/>
    <col min="11278" max="11278" width="2.140625" style="8" customWidth="1"/>
    <col min="11279" max="11279" width="16.42578125" style="8" customWidth="1"/>
    <col min="11280" max="11280" width="2.28515625" style="8" customWidth="1"/>
    <col min="11281" max="11281" width="4.5703125" style="8" customWidth="1"/>
    <col min="11282" max="11520" width="9.140625" style="8"/>
    <col min="11521" max="11521" width="1.7109375" style="8" customWidth="1"/>
    <col min="11522" max="11522" width="5.85546875" style="8" customWidth="1"/>
    <col min="11523" max="11523" width="4.5703125" style="8" customWidth="1"/>
    <col min="11524" max="11524" width="5.85546875" style="8" customWidth="1"/>
    <col min="11525" max="11525" width="14.85546875" style="8" customWidth="1"/>
    <col min="11526" max="11526" width="11.7109375" style="8" customWidth="1"/>
    <col min="11527" max="11527" width="12.140625" style="8" customWidth="1"/>
    <col min="11528" max="11528" width="11.7109375" style="8" customWidth="1"/>
    <col min="11529" max="11529" width="12" style="8" customWidth="1"/>
    <col min="11530" max="11530" width="14.140625" style="8" customWidth="1"/>
    <col min="11531" max="11531" width="13.42578125" style="8" customWidth="1"/>
    <col min="11532" max="11532" width="13.85546875" style="8" customWidth="1"/>
    <col min="11533" max="11533" width="12.7109375" style="8" customWidth="1"/>
    <col min="11534" max="11534" width="2.140625" style="8" customWidth="1"/>
    <col min="11535" max="11535" width="16.42578125" style="8" customWidth="1"/>
    <col min="11536" max="11536" width="2.28515625" style="8" customWidth="1"/>
    <col min="11537" max="11537" width="4.5703125" style="8" customWidth="1"/>
    <col min="11538" max="11776" width="9.140625" style="8"/>
    <col min="11777" max="11777" width="1.7109375" style="8" customWidth="1"/>
    <col min="11778" max="11778" width="5.85546875" style="8" customWidth="1"/>
    <col min="11779" max="11779" width="4.5703125" style="8" customWidth="1"/>
    <col min="11780" max="11780" width="5.85546875" style="8" customWidth="1"/>
    <col min="11781" max="11781" width="14.85546875" style="8" customWidth="1"/>
    <col min="11782" max="11782" width="11.7109375" style="8" customWidth="1"/>
    <col min="11783" max="11783" width="12.140625" style="8" customWidth="1"/>
    <col min="11784" max="11784" width="11.7109375" style="8" customWidth="1"/>
    <col min="11785" max="11785" width="12" style="8" customWidth="1"/>
    <col min="11786" max="11786" width="14.140625" style="8" customWidth="1"/>
    <col min="11787" max="11787" width="13.42578125" style="8" customWidth="1"/>
    <col min="11788" max="11788" width="13.85546875" style="8" customWidth="1"/>
    <col min="11789" max="11789" width="12.7109375" style="8" customWidth="1"/>
    <col min="11790" max="11790" width="2.140625" style="8" customWidth="1"/>
    <col min="11791" max="11791" width="16.42578125" style="8" customWidth="1"/>
    <col min="11792" max="11792" width="2.28515625" style="8" customWidth="1"/>
    <col min="11793" max="11793" width="4.5703125" style="8" customWidth="1"/>
    <col min="11794" max="12032" width="9.140625" style="8"/>
    <col min="12033" max="12033" width="1.7109375" style="8" customWidth="1"/>
    <col min="12034" max="12034" width="5.85546875" style="8" customWidth="1"/>
    <col min="12035" max="12035" width="4.5703125" style="8" customWidth="1"/>
    <col min="12036" max="12036" width="5.85546875" style="8" customWidth="1"/>
    <col min="12037" max="12037" width="14.85546875" style="8" customWidth="1"/>
    <col min="12038" max="12038" width="11.7109375" style="8" customWidth="1"/>
    <col min="12039" max="12039" width="12.140625" style="8" customWidth="1"/>
    <col min="12040" max="12040" width="11.7109375" style="8" customWidth="1"/>
    <col min="12041" max="12041" width="12" style="8" customWidth="1"/>
    <col min="12042" max="12042" width="14.140625" style="8" customWidth="1"/>
    <col min="12043" max="12043" width="13.42578125" style="8" customWidth="1"/>
    <col min="12044" max="12044" width="13.85546875" style="8" customWidth="1"/>
    <col min="12045" max="12045" width="12.7109375" style="8" customWidth="1"/>
    <col min="12046" max="12046" width="2.140625" style="8" customWidth="1"/>
    <col min="12047" max="12047" width="16.42578125" style="8" customWidth="1"/>
    <col min="12048" max="12048" width="2.28515625" style="8" customWidth="1"/>
    <col min="12049" max="12049" width="4.5703125" style="8" customWidth="1"/>
    <col min="12050" max="12288" width="9.140625" style="8"/>
    <col min="12289" max="12289" width="1.7109375" style="8" customWidth="1"/>
    <col min="12290" max="12290" width="5.85546875" style="8" customWidth="1"/>
    <col min="12291" max="12291" width="4.5703125" style="8" customWidth="1"/>
    <col min="12292" max="12292" width="5.85546875" style="8" customWidth="1"/>
    <col min="12293" max="12293" width="14.85546875" style="8" customWidth="1"/>
    <col min="12294" max="12294" width="11.7109375" style="8" customWidth="1"/>
    <col min="12295" max="12295" width="12.140625" style="8" customWidth="1"/>
    <col min="12296" max="12296" width="11.7109375" style="8" customWidth="1"/>
    <col min="12297" max="12297" width="12" style="8" customWidth="1"/>
    <col min="12298" max="12298" width="14.140625" style="8" customWidth="1"/>
    <col min="12299" max="12299" width="13.42578125" style="8" customWidth="1"/>
    <col min="12300" max="12300" width="13.85546875" style="8" customWidth="1"/>
    <col min="12301" max="12301" width="12.7109375" style="8" customWidth="1"/>
    <col min="12302" max="12302" width="2.140625" style="8" customWidth="1"/>
    <col min="12303" max="12303" width="16.42578125" style="8" customWidth="1"/>
    <col min="12304" max="12304" width="2.28515625" style="8" customWidth="1"/>
    <col min="12305" max="12305" width="4.5703125" style="8" customWidth="1"/>
    <col min="12306" max="12544" width="9.140625" style="8"/>
    <col min="12545" max="12545" width="1.7109375" style="8" customWidth="1"/>
    <col min="12546" max="12546" width="5.85546875" style="8" customWidth="1"/>
    <col min="12547" max="12547" width="4.5703125" style="8" customWidth="1"/>
    <col min="12548" max="12548" width="5.85546875" style="8" customWidth="1"/>
    <col min="12549" max="12549" width="14.85546875" style="8" customWidth="1"/>
    <col min="12550" max="12550" width="11.7109375" style="8" customWidth="1"/>
    <col min="12551" max="12551" width="12.140625" style="8" customWidth="1"/>
    <col min="12552" max="12552" width="11.7109375" style="8" customWidth="1"/>
    <col min="12553" max="12553" width="12" style="8" customWidth="1"/>
    <col min="12554" max="12554" width="14.140625" style="8" customWidth="1"/>
    <col min="12555" max="12555" width="13.42578125" style="8" customWidth="1"/>
    <col min="12556" max="12556" width="13.85546875" style="8" customWidth="1"/>
    <col min="12557" max="12557" width="12.7109375" style="8" customWidth="1"/>
    <col min="12558" max="12558" width="2.140625" style="8" customWidth="1"/>
    <col min="12559" max="12559" width="16.42578125" style="8" customWidth="1"/>
    <col min="12560" max="12560" width="2.28515625" style="8" customWidth="1"/>
    <col min="12561" max="12561" width="4.5703125" style="8" customWidth="1"/>
    <col min="12562" max="12800" width="9.140625" style="8"/>
    <col min="12801" max="12801" width="1.7109375" style="8" customWidth="1"/>
    <col min="12802" max="12802" width="5.85546875" style="8" customWidth="1"/>
    <col min="12803" max="12803" width="4.5703125" style="8" customWidth="1"/>
    <col min="12804" max="12804" width="5.85546875" style="8" customWidth="1"/>
    <col min="12805" max="12805" width="14.85546875" style="8" customWidth="1"/>
    <col min="12806" max="12806" width="11.7109375" style="8" customWidth="1"/>
    <col min="12807" max="12807" width="12.140625" style="8" customWidth="1"/>
    <col min="12808" max="12808" width="11.7109375" style="8" customWidth="1"/>
    <col min="12809" max="12809" width="12" style="8" customWidth="1"/>
    <col min="12810" max="12810" width="14.140625" style="8" customWidth="1"/>
    <col min="12811" max="12811" width="13.42578125" style="8" customWidth="1"/>
    <col min="12812" max="12812" width="13.85546875" style="8" customWidth="1"/>
    <col min="12813" max="12813" width="12.7109375" style="8" customWidth="1"/>
    <col min="12814" max="12814" width="2.140625" style="8" customWidth="1"/>
    <col min="12815" max="12815" width="16.42578125" style="8" customWidth="1"/>
    <col min="12816" max="12816" width="2.28515625" style="8" customWidth="1"/>
    <col min="12817" max="12817" width="4.5703125" style="8" customWidth="1"/>
    <col min="12818" max="13056" width="9.140625" style="8"/>
    <col min="13057" max="13057" width="1.7109375" style="8" customWidth="1"/>
    <col min="13058" max="13058" width="5.85546875" style="8" customWidth="1"/>
    <col min="13059" max="13059" width="4.5703125" style="8" customWidth="1"/>
    <col min="13060" max="13060" width="5.85546875" style="8" customWidth="1"/>
    <col min="13061" max="13061" width="14.85546875" style="8" customWidth="1"/>
    <col min="13062" max="13062" width="11.7109375" style="8" customWidth="1"/>
    <col min="13063" max="13063" width="12.140625" style="8" customWidth="1"/>
    <col min="13064" max="13064" width="11.7109375" style="8" customWidth="1"/>
    <col min="13065" max="13065" width="12" style="8" customWidth="1"/>
    <col min="13066" max="13066" width="14.140625" style="8" customWidth="1"/>
    <col min="13067" max="13067" width="13.42578125" style="8" customWidth="1"/>
    <col min="13068" max="13068" width="13.85546875" style="8" customWidth="1"/>
    <col min="13069" max="13069" width="12.7109375" style="8" customWidth="1"/>
    <col min="13070" max="13070" width="2.140625" style="8" customWidth="1"/>
    <col min="13071" max="13071" width="16.42578125" style="8" customWidth="1"/>
    <col min="13072" max="13072" width="2.28515625" style="8" customWidth="1"/>
    <col min="13073" max="13073" width="4.5703125" style="8" customWidth="1"/>
    <col min="13074" max="13312" width="9.140625" style="8"/>
    <col min="13313" max="13313" width="1.7109375" style="8" customWidth="1"/>
    <col min="13314" max="13314" width="5.85546875" style="8" customWidth="1"/>
    <col min="13315" max="13315" width="4.5703125" style="8" customWidth="1"/>
    <col min="13316" max="13316" width="5.85546875" style="8" customWidth="1"/>
    <col min="13317" max="13317" width="14.85546875" style="8" customWidth="1"/>
    <col min="13318" max="13318" width="11.7109375" style="8" customWidth="1"/>
    <col min="13319" max="13319" width="12.140625" style="8" customWidth="1"/>
    <col min="13320" max="13320" width="11.7109375" style="8" customWidth="1"/>
    <col min="13321" max="13321" width="12" style="8" customWidth="1"/>
    <col min="13322" max="13322" width="14.140625" style="8" customWidth="1"/>
    <col min="13323" max="13323" width="13.42578125" style="8" customWidth="1"/>
    <col min="13324" max="13324" width="13.85546875" style="8" customWidth="1"/>
    <col min="13325" max="13325" width="12.7109375" style="8" customWidth="1"/>
    <col min="13326" max="13326" width="2.140625" style="8" customWidth="1"/>
    <col min="13327" max="13327" width="16.42578125" style="8" customWidth="1"/>
    <col min="13328" max="13328" width="2.28515625" style="8" customWidth="1"/>
    <col min="13329" max="13329" width="4.5703125" style="8" customWidth="1"/>
    <col min="13330" max="13568" width="9.140625" style="8"/>
    <col min="13569" max="13569" width="1.7109375" style="8" customWidth="1"/>
    <col min="13570" max="13570" width="5.85546875" style="8" customWidth="1"/>
    <col min="13571" max="13571" width="4.5703125" style="8" customWidth="1"/>
    <col min="13572" max="13572" width="5.85546875" style="8" customWidth="1"/>
    <col min="13573" max="13573" width="14.85546875" style="8" customWidth="1"/>
    <col min="13574" max="13574" width="11.7109375" style="8" customWidth="1"/>
    <col min="13575" max="13575" width="12.140625" style="8" customWidth="1"/>
    <col min="13576" max="13576" width="11.7109375" style="8" customWidth="1"/>
    <col min="13577" max="13577" width="12" style="8" customWidth="1"/>
    <col min="13578" max="13578" width="14.140625" style="8" customWidth="1"/>
    <col min="13579" max="13579" width="13.42578125" style="8" customWidth="1"/>
    <col min="13580" max="13580" width="13.85546875" style="8" customWidth="1"/>
    <col min="13581" max="13581" width="12.7109375" style="8" customWidth="1"/>
    <col min="13582" max="13582" width="2.140625" style="8" customWidth="1"/>
    <col min="13583" max="13583" width="16.42578125" style="8" customWidth="1"/>
    <col min="13584" max="13584" width="2.28515625" style="8" customWidth="1"/>
    <col min="13585" max="13585" width="4.5703125" style="8" customWidth="1"/>
    <col min="13586" max="13824" width="9.140625" style="8"/>
    <col min="13825" max="13825" width="1.7109375" style="8" customWidth="1"/>
    <col min="13826" max="13826" width="5.85546875" style="8" customWidth="1"/>
    <col min="13827" max="13827" width="4.5703125" style="8" customWidth="1"/>
    <col min="13828" max="13828" width="5.85546875" style="8" customWidth="1"/>
    <col min="13829" max="13829" width="14.85546875" style="8" customWidth="1"/>
    <col min="13830" max="13830" width="11.7109375" style="8" customWidth="1"/>
    <col min="13831" max="13831" width="12.140625" style="8" customWidth="1"/>
    <col min="13832" max="13832" width="11.7109375" style="8" customWidth="1"/>
    <col min="13833" max="13833" width="12" style="8" customWidth="1"/>
    <col min="13834" max="13834" width="14.140625" style="8" customWidth="1"/>
    <col min="13835" max="13835" width="13.42578125" style="8" customWidth="1"/>
    <col min="13836" max="13836" width="13.85546875" style="8" customWidth="1"/>
    <col min="13837" max="13837" width="12.7109375" style="8" customWidth="1"/>
    <col min="13838" max="13838" width="2.140625" style="8" customWidth="1"/>
    <col min="13839" max="13839" width="16.42578125" style="8" customWidth="1"/>
    <col min="13840" max="13840" width="2.28515625" style="8" customWidth="1"/>
    <col min="13841" max="13841" width="4.5703125" style="8" customWidth="1"/>
    <col min="13842" max="14080" width="9.140625" style="8"/>
    <col min="14081" max="14081" width="1.7109375" style="8" customWidth="1"/>
    <col min="14082" max="14082" width="5.85546875" style="8" customWidth="1"/>
    <col min="14083" max="14083" width="4.5703125" style="8" customWidth="1"/>
    <col min="14084" max="14084" width="5.85546875" style="8" customWidth="1"/>
    <col min="14085" max="14085" width="14.85546875" style="8" customWidth="1"/>
    <col min="14086" max="14086" width="11.7109375" style="8" customWidth="1"/>
    <col min="14087" max="14087" width="12.140625" style="8" customWidth="1"/>
    <col min="14088" max="14088" width="11.7109375" style="8" customWidth="1"/>
    <col min="14089" max="14089" width="12" style="8" customWidth="1"/>
    <col min="14090" max="14090" width="14.140625" style="8" customWidth="1"/>
    <col min="14091" max="14091" width="13.42578125" style="8" customWidth="1"/>
    <col min="14092" max="14092" width="13.85546875" style="8" customWidth="1"/>
    <col min="14093" max="14093" width="12.7109375" style="8" customWidth="1"/>
    <col min="14094" max="14094" width="2.140625" style="8" customWidth="1"/>
    <col min="14095" max="14095" width="16.42578125" style="8" customWidth="1"/>
    <col min="14096" max="14096" width="2.28515625" style="8" customWidth="1"/>
    <col min="14097" max="14097" width="4.5703125" style="8" customWidth="1"/>
    <col min="14098" max="14336" width="9.140625" style="8"/>
    <col min="14337" max="14337" width="1.7109375" style="8" customWidth="1"/>
    <col min="14338" max="14338" width="5.85546875" style="8" customWidth="1"/>
    <col min="14339" max="14339" width="4.5703125" style="8" customWidth="1"/>
    <col min="14340" max="14340" width="5.85546875" style="8" customWidth="1"/>
    <col min="14341" max="14341" width="14.85546875" style="8" customWidth="1"/>
    <col min="14342" max="14342" width="11.7109375" style="8" customWidth="1"/>
    <col min="14343" max="14343" width="12.140625" style="8" customWidth="1"/>
    <col min="14344" max="14344" width="11.7109375" style="8" customWidth="1"/>
    <col min="14345" max="14345" width="12" style="8" customWidth="1"/>
    <col min="14346" max="14346" width="14.140625" style="8" customWidth="1"/>
    <col min="14347" max="14347" width="13.42578125" style="8" customWidth="1"/>
    <col min="14348" max="14348" width="13.85546875" style="8" customWidth="1"/>
    <col min="14349" max="14349" width="12.7109375" style="8" customWidth="1"/>
    <col min="14350" max="14350" width="2.140625" style="8" customWidth="1"/>
    <col min="14351" max="14351" width="16.42578125" style="8" customWidth="1"/>
    <col min="14352" max="14352" width="2.28515625" style="8" customWidth="1"/>
    <col min="14353" max="14353" width="4.5703125" style="8" customWidth="1"/>
    <col min="14354" max="14592" width="9.140625" style="8"/>
    <col min="14593" max="14593" width="1.7109375" style="8" customWidth="1"/>
    <col min="14594" max="14594" width="5.85546875" style="8" customWidth="1"/>
    <col min="14595" max="14595" width="4.5703125" style="8" customWidth="1"/>
    <col min="14596" max="14596" width="5.85546875" style="8" customWidth="1"/>
    <col min="14597" max="14597" width="14.85546875" style="8" customWidth="1"/>
    <col min="14598" max="14598" width="11.7109375" style="8" customWidth="1"/>
    <col min="14599" max="14599" width="12.140625" style="8" customWidth="1"/>
    <col min="14600" max="14600" width="11.7109375" style="8" customWidth="1"/>
    <col min="14601" max="14601" width="12" style="8" customWidth="1"/>
    <col min="14602" max="14602" width="14.140625" style="8" customWidth="1"/>
    <col min="14603" max="14603" width="13.42578125" style="8" customWidth="1"/>
    <col min="14604" max="14604" width="13.85546875" style="8" customWidth="1"/>
    <col min="14605" max="14605" width="12.7109375" style="8" customWidth="1"/>
    <col min="14606" max="14606" width="2.140625" style="8" customWidth="1"/>
    <col min="14607" max="14607" width="16.42578125" style="8" customWidth="1"/>
    <col min="14608" max="14608" width="2.28515625" style="8" customWidth="1"/>
    <col min="14609" max="14609" width="4.5703125" style="8" customWidth="1"/>
    <col min="14610" max="14848" width="9.140625" style="8"/>
    <col min="14849" max="14849" width="1.7109375" style="8" customWidth="1"/>
    <col min="14850" max="14850" width="5.85546875" style="8" customWidth="1"/>
    <col min="14851" max="14851" width="4.5703125" style="8" customWidth="1"/>
    <col min="14852" max="14852" width="5.85546875" style="8" customWidth="1"/>
    <col min="14853" max="14853" width="14.85546875" style="8" customWidth="1"/>
    <col min="14854" max="14854" width="11.7109375" style="8" customWidth="1"/>
    <col min="14855" max="14855" width="12.140625" style="8" customWidth="1"/>
    <col min="14856" max="14856" width="11.7109375" style="8" customWidth="1"/>
    <col min="14857" max="14857" width="12" style="8" customWidth="1"/>
    <col min="14858" max="14858" width="14.140625" style="8" customWidth="1"/>
    <col min="14859" max="14859" width="13.42578125" style="8" customWidth="1"/>
    <col min="14860" max="14860" width="13.85546875" style="8" customWidth="1"/>
    <col min="14861" max="14861" width="12.7109375" style="8" customWidth="1"/>
    <col min="14862" max="14862" width="2.140625" style="8" customWidth="1"/>
    <col min="14863" max="14863" width="16.42578125" style="8" customWidth="1"/>
    <col min="14864" max="14864" width="2.28515625" style="8" customWidth="1"/>
    <col min="14865" max="14865" width="4.5703125" style="8" customWidth="1"/>
    <col min="14866" max="15104" width="9.140625" style="8"/>
    <col min="15105" max="15105" width="1.7109375" style="8" customWidth="1"/>
    <col min="15106" max="15106" width="5.85546875" style="8" customWidth="1"/>
    <col min="15107" max="15107" width="4.5703125" style="8" customWidth="1"/>
    <col min="15108" max="15108" width="5.85546875" style="8" customWidth="1"/>
    <col min="15109" max="15109" width="14.85546875" style="8" customWidth="1"/>
    <col min="15110" max="15110" width="11.7109375" style="8" customWidth="1"/>
    <col min="15111" max="15111" width="12.140625" style="8" customWidth="1"/>
    <col min="15112" max="15112" width="11.7109375" style="8" customWidth="1"/>
    <col min="15113" max="15113" width="12" style="8" customWidth="1"/>
    <col min="15114" max="15114" width="14.140625" style="8" customWidth="1"/>
    <col min="15115" max="15115" width="13.42578125" style="8" customWidth="1"/>
    <col min="15116" max="15116" width="13.85546875" style="8" customWidth="1"/>
    <col min="15117" max="15117" width="12.7109375" style="8" customWidth="1"/>
    <col min="15118" max="15118" width="2.140625" style="8" customWidth="1"/>
    <col min="15119" max="15119" width="16.42578125" style="8" customWidth="1"/>
    <col min="15120" max="15120" width="2.28515625" style="8" customWidth="1"/>
    <col min="15121" max="15121" width="4.5703125" style="8" customWidth="1"/>
    <col min="15122" max="15360" width="9.140625" style="8"/>
    <col min="15361" max="15361" width="1.7109375" style="8" customWidth="1"/>
    <col min="15362" max="15362" width="5.85546875" style="8" customWidth="1"/>
    <col min="15363" max="15363" width="4.5703125" style="8" customWidth="1"/>
    <col min="15364" max="15364" width="5.85546875" style="8" customWidth="1"/>
    <col min="15365" max="15365" width="14.85546875" style="8" customWidth="1"/>
    <col min="15366" max="15366" width="11.7109375" style="8" customWidth="1"/>
    <col min="15367" max="15367" width="12.140625" style="8" customWidth="1"/>
    <col min="15368" max="15368" width="11.7109375" style="8" customWidth="1"/>
    <col min="15369" max="15369" width="12" style="8" customWidth="1"/>
    <col min="15370" max="15370" width="14.140625" style="8" customWidth="1"/>
    <col min="15371" max="15371" width="13.42578125" style="8" customWidth="1"/>
    <col min="15372" max="15372" width="13.85546875" style="8" customWidth="1"/>
    <col min="15373" max="15373" width="12.7109375" style="8" customWidth="1"/>
    <col min="15374" max="15374" width="2.140625" style="8" customWidth="1"/>
    <col min="15375" max="15375" width="16.42578125" style="8" customWidth="1"/>
    <col min="15376" max="15376" width="2.28515625" style="8" customWidth="1"/>
    <col min="15377" max="15377" width="4.5703125" style="8" customWidth="1"/>
    <col min="15378" max="15616" width="9.140625" style="8"/>
    <col min="15617" max="15617" width="1.7109375" style="8" customWidth="1"/>
    <col min="15618" max="15618" width="5.85546875" style="8" customWidth="1"/>
    <col min="15619" max="15619" width="4.5703125" style="8" customWidth="1"/>
    <col min="15620" max="15620" width="5.85546875" style="8" customWidth="1"/>
    <col min="15621" max="15621" width="14.85546875" style="8" customWidth="1"/>
    <col min="15622" max="15622" width="11.7109375" style="8" customWidth="1"/>
    <col min="15623" max="15623" width="12.140625" style="8" customWidth="1"/>
    <col min="15624" max="15624" width="11.7109375" style="8" customWidth="1"/>
    <col min="15625" max="15625" width="12" style="8" customWidth="1"/>
    <col min="15626" max="15626" width="14.140625" style="8" customWidth="1"/>
    <col min="15627" max="15627" width="13.42578125" style="8" customWidth="1"/>
    <col min="15628" max="15628" width="13.85546875" style="8" customWidth="1"/>
    <col min="15629" max="15629" width="12.7109375" style="8" customWidth="1"/>
    <col min="15630" max="15630" width="2.140625" style="8" customWidth="1"/>
    <col min="15631" max="15631" width="16.42578125" style="8" customWidth="1"/>
    <col min="15632" max="15632" width="2.28515625" style="8" customWidth="1"/>
    <col min="15633" max="15633" width="4.5703125" style="8" customWidth="1"/>
    <col min="15634" max="15872" width="9.140625" style="8"/>
    <col min="15873" max="15873" width="1.7109375" style="8" customWidth="1"/>
    <col min="15874" max="15874" width="5.85546875" style="8" customWidth="1"/>
    <col min="15875" max="15875" width="4.5703125" style="8" customWidth="1"/>
    <col min="15876" max="15876" width="5.85546875" style="8" customWidth="1"/>
    <col min="15877" max="15877" width="14.85546875" style="8" customWidth="1"/>
    <col min="15878" max="15878" width="11.7109375" style="8" customWidth="1"/>
    <col min="15879" max="15879" width="12.140625" style="8" customWidth="1"/>
    <col min="15880" max="15880" width="11.7109375" style="8" customWidth="1"/>
    <col min="15881" max="15881" width="12" style="8" customWidth="1"/>
    <col min="15882" max="15882" width="14.140625" style="8" customWidth="1"/>
    <col min="15883" max="15883" width="13.42578125" style="8" customWidth="1"/>
    <col min="15884" max="15884" width="13.85546875" style="8" customWidth="1"/>
    <col min="15885" max="15885" width="12.7109375" style="8" customWidth="1"/>
    <col min="15886" max="15886" width="2.140625" style="8" customWidth="1"/>
    <col min="15887" max="15887" width="16.42578125" style="8" customWidth="1"/>
    <col min="15888" max="15888" width="2.28515625" style="8" customWidth="1"/>
    <col min="15889" max="15889" width="4.5703125" style="8" customWidth="1"/>
    <col min="15890" max="16128" width="9.140625" style="8"/>
    <col min="16129" max="16129" width="1.7109375" style="8" customWidth="1"/>
    <col min="16130" max="16130" width="5.85546875" style="8" customWidth="1"/>
    <col min="16131" max="16131" width="4.5703125" style="8" customWidth="1"/>
    <col min="16132" max="16132" width="5.85546875" style="8" customWidth="1"/>
    <col min="16133" max="16133" width="14.85546875" style="8" customWidth="1"/>
    <col min="16134" max="16134" width="11.7109375" style="8" customWidth="1"/>
    <col min="16135" max="16135" width="12.140625" style="8" customWidth="1"/>
    <col min="16136" max="16136" width="11.7109375" style="8" customWidth="1"/>
    <col min="16137" max="16137" width="12" style="8" customWidth="1"/>
    <col min="16138" max="16138" width="14.140625" style="8" customWidth="1"/>
    <col min="16139" max="16139" width="13.42578125" style="8" customWidth="1"/>
    <col min="16140" max="16140" width="13.85546875" style="8" customWidth="1"/>
    <col min="16141" max="16141" width="12.7109375" style="8" customWidth="1"/>
    <col min="16142" max="16142" width="2.140625" style="8" customWidth="1"/>
    <col min="16143" max="16143" width="16.42578125" style="8" customWidth="1"/>
    <col min="16144" max="16144" width="2.28515625" style="8" customWidth="1"/>
    <col min="16145" max="16145" width="4.5703125" style="8" customWidth="1"/>
    <col min="16146" max="16384" width="9.140625" style="8"/>
  </cols>
  <sheetData>
    <row r="1" spans="1:18" s="1" customFormat="1" ht="21.75">
      <c r="B1" s="2" t="s">
        <v>0</v>
      </c>
      <c r="C1" s="3">
        <v>19.3</v>
      </c>
      <c r="D1" s="2" t="s">
        <v>1</v>
      </c>
      <c r="R1" s="4"/>
    </row>
    <row r="2" spans="1:18" s="5" customFormat="1" ht="21.75">
      <c r="B2" s="1" t="s">
        <v>2</v>
      </c>
      <c r="C2" s="3">
        <v>19.3</v>
      </c>
      <c r="D2" s="6" t="s">
        <v>3</v>
      </c>
      <c r="R2" s="1"/>
    </row>
    <row r="3" spans="1:18" s="5" customFormat="1" ht="15" customHeight="1">
      <c r="B3" s="1"/>
      <c r="C3" s="3"/>
      <c r="D3" s="6"/>
      <c r="O3" s="7" t="s">
        <v>4</v>
      </c>
    </row>
    <row r="4" spans="1:18" ht="6" customHeight="1">
      <c r="R4" s="9"/>
    </row>
    <row r="5" spans="1:18">
      <c r="A5" s="10"/>
      <c r="B5" s="11"/>
      <c r="C5" s="11"/>
      <c r="D5" s="12"/>
      <c r="E5" s="13" t="s">
        <v>5</v>
      </c>
      <c r="F5" s="14"/>
      <c r="G5" s="14"/>
      <c r="H5" s="14"/>
      <c r="I5" s="14"/>
      <c r="J5" s="15"/>
      <c r="K5" s="16" t="s">
        <v>6</v>
      </c>
      <c r="L5" s="17"/>
      <c r="M5" s="17"/>
      <c r="N5" s="18" t="s">
        <v>7</v>
      </c>
      <c r="O5" s="19"/>
    </row>
    <row r="6" spans="1:18">
      <c r="A6" s="20"/>
      <c r="B6" s="20"/>
      <c r="C6" s="20"/>
      <c r="D6" s="21"/>
      <c r="E6" s="22" t="s">
        <v>8</v>
      </c>
      <c r="F6" s="23"/>
      <c r="G6" s="23"/>
      <c r="H6" s="23"/>
      <c r="I6" s="23"/>
      <c r="J6" s="24"/>
      <c r="K6" s="25" t="s">
        <v>9</v>
      </c>
      <c r="L6" s="26"/>
      <c r="M6" s="27"/>
      <c r="N6" s="28"/>
      <c r="O6" s="29"/>
    </row>
    <row r="7" spans="1:18">
      <c r="A7" s="30" t="s">
        <v>10</v>
      </c>
      <c r="B7" s="30"/>
      <c r="C7" s="30"/>
      <c r="D7" s="31"/>
      <c r="E7" s="32"/>
      <c r="F7" s="32" t="s">
        <v>11</v>
      </c>
      <c r="G7" s="32"/>
      <c r="H7" s="32"/>
      <c r="J7" s="33"/>
      <c r="K7" s="33"/>
      <c r="L7" s="33" t="s">
        <v>6</v>
      </c>
      <c r="M7" s="33" t="s">
        <v>6</v>
      </c>
      <c r="N7" s="34" t="s">
        <v>12</v>
      </c>
      <c r="O7" s="35"/>
      <c r="P7" s="36"/>
    </row>
    <row r="8" spans="1:18">
      <c r="A8" s="37" t="s">
        <v>13</v>
      </c>
      <c r="B8" s="37"/>
      <c r="C8" s="37"/>
      <c r="D8" s="31"/>
      <c r="E8" s="32" t="s">
        <v>14</v>
      </c>
      <c r="F8" s="32" t="s">
        <v>15</v>
      </c>
      <c r="G8" s="32" t="s">
        <v>16</v>
      </c>
      <c r="H8" s="32" t="s">
        <v>17</v>
      </c>
      <c r="I8" s="32" t="s">
        <v>18</v>
      </c>
      <c r="J8" s="33" t="s">
        <v>19</v>
      </c>
      <c r="K8" s="33" t="s">
        <v>20</v>
      </c>
      <c r="L8" s="33" t="s">
        <v>21</v>
      </c>
      <c r="M8" s="33" t="s">
        <v>22</v>
      </c>
      <c r="N8" s="34" t="s">
        <v>23</v>
      </c>
      <c r="O8" s="35"/>
      <c r="P8" s="36"/>
    </row>
    <row r="9" spans="1:18">
      <c r="A9" s="20"/>
      <c r="B9" s="20"/>
      <c r="C9" s="20"/>
      <c r="D9" s="21"/>
      <c r="E9" s="32" t="s">
        <v>24</v>
      </c>
      <c r="F9" s="32" t="s">
        <v>25</v>
      </c>
      <c r="G9" s="32" t="s">
        <v>26</v>
      </c>
      <c r="H9" s="32" t="s">
        <v>27</v>
      </c>
      <c r="I9" s="32" t="s">
        <v>28</v>
      </c>
      <c r="J9" s="33" t="s">
        <v>29</v>
      </c>
      <c r="K9" s="33" t="s">
        <v>30</v>
      </c>
      <c r="L9" s="33" t="s">
        <v>31</v>
      </c>
      <c r="M9" s="33" t="s">
        <v>32</v>
      </c>
      <c r="N9" s="34" t="s">
        <v>33</v>
      </c>
      <c r="O9" s="35"/>
      <c r="P9" s="36"/>
    </row>
    <row r="10" spans="1:18">
      <c r="A10" s="38"/>
      <c r="B10" s="38"/>
      <c r="C10" s="38"/>
      <c r="D10" s="39"/>
      <c r="E10" s="40" t="s">
        <v>34</v>
      </c>
      <c r="F10" s="41"/>
      <c r="G10" s="40"/>
      <c r="H10" s="40" t="s">
        <v>35</v>
      </c>
      <c r="I10" s="40"/>
      <c r="J10" s="40"/>
      <c r="K10" s="40" t="s">
        <v>9</v>
      </c>
      <c r="L10" s="42" t="s">
        <v>36</v>
      </c>
      <c r="M10" s="40" t="s">
        <v>37</v>
      </c>
      <c r="N10" s="43"/>
      <c r="O10" s="44"/>
    </row>
    <row r="11" spans="1:18" ht="3" customHeight="1">
      <c r="A11" s="45" t="s">
        <v>7</v>
      </c>
      <c r="B11" s="45"/>
      <c r="C11" s="45"/>
      <c r="D11" s="46"/>
      <c r="E11" s="47"/>
      <c r="F11" s="47"/>
      <c r="G11" s="47"/>
      <c r="H11" s="47"/>
      <c r="I11" s="47"/>
      <c r="J11" s="47"/>
      <c r="K11" s="47"/>
      <c r="L11" s="47"/>
      <c r="M11" s="47"/>
      <c r="N11" s="28"/>
      <c r="O11" s="29"/>
    </row>
    <row r="12" spans="1:18" ht="20.100000000000001" customHeight="1">
      <c r="A12" s="48" t="s">
        <v>38</v>
      </c>
      <c r="B12" s="48"/>
      <c r="C12" s="48"/>
      <c r="D12" s="48"/>
      <c r="E12" s="49">
        <f t="shared" ref="E12:M12" si="0">E13+E44+E48+E54+E78+E85+E108+E113+E118+E137+E143+E148</f>
        <v>306177173.80999994</v>
      </c>
      <c r="F12" s="49">
        <f t="shared" si="0"/>
        <v>6316930.8999999994</v>
      </c>
      <c r="G12" s="49">
        <f t="shared" si="0"/>
        <v>38556854.539999992</v>
      </c>
      <c r="H12" s="49">
        <f t="shared" si="0"/>
        <v>6808133.2899999991</v>
      </c>
      <c r="I12" s="49">
        <f t="shared" si="0"/>
        <v>676155213.36000001</v>
      </c>
      <c r="J12" s="49">
        <f t="shared" si="0"/>
        <v>808249543.05000007</v>
      </c>
      <c r="K12" s="49">
        <f t="shared" si="0"/>
        <v>929599885.60000002</v>
      </c>
      <c r="L12" s="49">
        <f t="shared" si="0"/>
        <v>473760505.11000001</v>
      </c>
      <c r="M12" s="49">
        <f t="shared" si="0"/>
        <v>168980490.68000001</v>
      </c>
      <c r="N12" s="50" t="s">
        <v>39</v>
      </c>
      <c r="O12" s="51"/>
    </row>
    <row r="13" spans="1:18" ht="20.100000000000001" customHeight="1">
      <c r="A13" s="52" t="s">
        <v>40</v>
      </c>
      <c r="B13" s="52"/>
      <c r="C13" s="53"/>
      <c r="D13" s="53"/>
      <c r="E13" s="54">
        <f>SUM(E14:E27)</f>
        <v>45662598.440000005</v>
      </c>
      <c r="F13" s="54">
        <f t="shared" ref="F13:M13" si="1">SUM(F14:F27)</f>
        <v>2501398.5499999993</v>
      </c>
      <c r="G13" s="54">
        <f t="shared" si="1"/>
        <v>2508816.6400000006</v>
      </c>
      <c r="H13" s="54">
        <f t="shared" si="1"/>
        <v>2530614</v>
      </c>
      <c r="I13" s="54">
        <f t="shared" si="1"/>
        <v>187548264.18000001</v>
      </c>
      <c r="J13" s="54">
        <f t="shared" si="1"/>
        <v>131521112.09</v>
      </c>
      <c r="K13" s="54">
        <f t="shared" si="1"/>
        <v>203669966.36999997</v>
      </c>
      <c r="L13" s="54">
        <f t="shared" si="1"/>
        <v>65153969.770000003</v>
      </c>
      <c r="M13" s="54">
        <f t="shared" si="1"/>
        <v>71563102.049999997</v>
      </c>
      <c r="N13" s="55" t="s">
        <v>41</v>
      </c>
      <c r="O13" s="53"/>
    </row>
    <row r="14" spans="1:18" ht="20.100000000000001" customHeight="1">
      <c r="A14" s="56"/>
      <c r="B14" s="56" t="s">
        <v>42</v>
      </c>
      <c r="C14" s="53"/>
      <c r="D14" s="53"/>
      <c r="E14" s="57">
        <v>14867627</v>
      </c>
      <c r="F14" s="57">
        <v>4424</v>
      </c>
      <c r="G14" s="57">
        <v>221798.96</v>
      </c>
      <c r="H14" s="58" t="s">
        <v>43</v>
      </c>
      <c r="I14" s="57">
        <v>66295</v>
      </c>
      <c r="J14" s="57">
        <v>13785606</v>
      </c>
      <c r="K14" s="57">
        <v>13009770.82</v>
      </c>
      <c r="L14" s="57">
        <v>5375910</v>
      </c>
      <c r="M14" s="57">
        <v>7332516</v>
      </c>
      <c r="N14" s="59"/>
      <c r="O14" s="60" t="s">
        <v>44</v>
      </c>
    </row>
    <row r="15" spans="1:18" ht="20.100000000000001" customHeight="1">
      <c r="A15" s="56"/>
      <c r="B15" s="56" t="s">
        <v>45</v>
      </c>
      <c r="C15" s="56"/>
      <c r="D15" s="56"/>
      <c r="E15" s="57">
        <v>1173442.25</v>
      </c>
      <c r="F15" s="57">
        <v>397250.05</v>
      </c>
      <c r="G15" s="57">
        <v>142741.54</v>
      </c>
      <c r="H15" s="58" t="s">
        <v>43</v>
      </c>
      <c r="I15" s="57">
        <v>30966310</v>
      </c>
      <c r="J15" s="57">
        <v>6580848</v>
      </c>
      <c r="K15" s="57">
        <v>21267352.469999999</v>
      </c>
      <c r="L15" s="57">
        <v>6668108.7999999998</v>
      </c>
      <c r="M15" s="57">
        <v>11116274</v>
      </c>
      <c r="N15" s="59"/>
      <c r="O15" s="56" t="s">
        <v>46</v>
      </c>
    </row>
    <row r="16" spans="1:18" ht="20.100000000000001" customHeight="1">
      <c r="A16" s="56"/>
      <c r="B16" s="56" t="s">
        <v>47</v>
      </c>
      <c r="C16" s="56"/>
      <c r="D16" s="56"/>
      <c r="E16" s="57">
        <v>152607.1</v>
      </c>
      <c r="F16" s="57">
        <v>2600.6</v>
      </c>
      <c r="G16" s="57">
        <v>166087.25</v>
      </c>
      <c r="H16" s="58">
        <v>120</v>
      </c>
      <c r="I16" s="57">
        <v>14734494.27</v>
      </c>
      <c r="J16" s="57">
        <v>4418569</v>
      </c>
      <c r="K16" s="57">
        <v>10983315.029999999</v>
      </c>
      <c r="L16" s="57">
        <v>2198063.7200000002</v>
      </c>
      <c r="M16" s="57">
        <v>1352369.25</v>
      </c>
      <c r="N16" s="59"/>
      <c r="O16" s="56" t="s">
        <v>48</v>
      </c>
    </row>
    <row r="17" spans="1:18" ht="20.100000000000001" customHeight="1">
      <c r="A17" s="56"/>
      <c r="B17" s="56" t="s">
        <v>49</v>
      </c>
      <c r="C17" s="56"/>
      <c r="D17" s="56"/>
      <c r="E17" s="57">
        <v>452653.68</v>
      </c>
      <c r="F17" s="57">
        <v>230929</v>
      </c>
      <c r="G17" s="57">
        <v>154973.38</v>
      </c>
      <c r="H17" s="58">
        <v>1686494</v>
      </c>
      <c r="I17" s="57">
        <v>14653816.58</v>
      </c>
      <c r="J17" s="57">
        <v>17558777</v>
      </c>
      <c r="K17" s="57">
        <v>18892113.91</v>
      </c>
      <c r="L17" s="57">
        <v>4072523</v>
      </c>
      <c r="M17" s="57">
        <v>9751522</v>
      </c>
      <c r="N17" s="59"/>
      <c r="O17" s="56" t="s">
        <v>50</v>
      </c>
    </row>
    <row r="18" spans="1:18" ht="20.100000000000001" customHeight="1">
      <c r="A18" s="56"/>
      <c r="B18" s="56" t="s">
        <v>51</v>
      </c>
      <c r="C18" s="56"/>
      <c r="D18" s="56"/>
      <c r="E18" s="57">
        <v>651296.13</v>
      </c>
      <c r="F18" s="57">
        <v>396171</v>
      </c>
      <c r="G18" s="57">
        <v>132347.07999999999</v>
      </c>
      <c r="H18" s="58" t="s">
        <v>43</v>
      </c>
      <c r="I18" s="57">
        <v>34818849.960000001</v>
      </c>
      <c r="J18" s="57">
        <v>5199648</v>
      </c>
      <c r="K18" s="57">
        <v>24445422.190000001</v>
      </c>
      <c r="L18" s="57">
        <v>10128388.029999999</v>
      </c>
      <c r="M18" s="57">
        <v>8952709.4000000004</v>
      </c>
      <c r="N18" s="59"/>
      <c r="O18" s="56" t="s">
        <v>52</v>
      </c>
    </row>
    <row r="19" spans="1:18" ht="20.100000000000001" customHeight="1">
      <c r="A19" s="56"/>
      <c r="B19" s="56" t="s">
        <v>53</v>
      </c>
      <c r="C19" s="56"/>
      <c r="D19" s="56"/>
      <c r="E19" s="57">
        <v>469968.48</v>
      </c>
      <c r="F19" s="57">
        <v>262650</v>
      </c>
      <c r="G19" s="57">
        <v>185636.12</v>
      </c>
      <c r="H19" s="58" t="s">
        <v>43</v>
      </c>
      <c r="I19" s="57">
        <v>18305476.140000001</v>
      </c>
      <c r="J19" s="57">
        <v>27467003.25</v>
      </c>
      <c r="K19" s="57">
        <v>19448031.210000001</v>
      </c>
      <c r="L19" s="57">
        <v>10436280</v>
      </c>
      <c r="M19" s="57">
        <v>13005186</v>
      </c>
      <c r="N19" s="59"/>
      <c r="O19" s="56" t="s">
        <v>54</v>
      </c>
    </row>
    <row r="20" spans="1:18" ht="20.100000000000001" customHeight="1">
      <c r="A20" s="56"/>
      <c r="B20" s="56" t="s">
        <v>55</v>
      </c>
      <c r="C20" s="56"/>
      <c r="D20" s="56"/>
      <c r="E20" s="57">
        <v>72637</v>
      </c>
      <c r="F20" s="57">
        <v>1042</v>
      </c>
      <c r="G20" s="57">
        <v>148648.56</v>
      </c>
      <c r="H20" s="58" t="s">
        <v>43</v>
      </c>
      <c r="I20" s="57">
        <v>13403153.83</v>
      </c>
      <c r="J20" s="57">
        <v>3423270</v>
      </c>
      <c r="K20" s="57">
        <v>8778799.1400000006</v>
      </c>
      <c r="L20" s="57">
        <v>2937746</v>
      </c>
      <c r="M20" s="57">
        <v>381976</v>
      </c>
      <c r="N20" s="59"/>
      <c r="O20" s="56" t="s">
        <v>56</v>
      </c>
    </row>
    <row r="21" spans="1:18" ht="20.100000000000001" customHeight="1">
      <c r="A21" s="56"/>
      <c r="B21" s="56" t="s">
        <v>57</v>
      </c>
      <c r="C21" s="56"/>
      <c r="D21" s="56"/>
      <c r="E21" s="57">
        <v>232866.75</v>
      </c>
      <c r="F21" s="57">
        <v>7720</v>
      </c>
      <c r="G21" s="57">
        <v>170097.11</v>
      </c>
      <c r="H21" s="58">
        <v>844000</v>
      </c>
      <c r="I21" s="57">
        <v>68174</v>
      </c>
      <c r="J21" s="57">
        <v>6929209</v>
      </c>
      <c r="K21" s="57">
        <v>20656289</v>
      </c>
      <c r="L21" s="57">
        <v>3539079.14</v>
      </c>
      <c r="M21" s="57">
        <v>10346601</v>
      </c>
      <c r="N21" s="59"/>
      <c r="O21" s="56" t="s">
        <v>58</v>
      </c>
    </row>
    <row r="22" spans="1:18" ht="20.100000000000001" customHeight="1">
      <c r="A22" s="56"/>
      <c r="B22" s="56" t="s">
        <v>59</v>
      </c>
      <c r="C22" s="56"/>
      <c r="D22" s="56"/>
      <c r="E22" s="57">
        <v>140632.87</v>
      </c>
      <c r="F22" s="57">
        <v>422.8</v>
      </c>
      <c r="G22" s="57">
        <v>106788.73</v>
      </c>
      <c r="H22" s="58" t="s">
        <v>43</v>
      </c>
      <c r="I22" s="57">
        <v>12809143.75</v>
      </c>
      <c r="J22" s="57">
        <v>2770288</v>
      </c>
      <c r="K22" s="57">
        <v>7324788.4800000004</v>
      </c>
      <c r="L22" s="57">
        <v>4950672.17</v>
      </c>
      <c r="M22" s="57">
        <v>360436</v>
      </c>
      <c r="N22" s="59"/>
      <c r="O22" s="56" t="s">
        <v>60</v>
      </c>
    </row>
    <row r="23" spans="1:18" ht="20.100000000000001" customHeight="1">
      <c r="A23" s="56"/>
      <c r="B23" s="56" t="s">
        <v>61</v>
      </c>
      <c r="C23" s="56"/>
      <c r="D23" s="56"/>
      <c r="E23" s="57">
        <v>216107</v>
      </c>
      <c r="F23" s="57">
        <v>48795.4</v>
      </c>
      <c r="G23" s="57">
        <v>459726.09</v>
      </c>
      <c r="H23" s="58" t="s">
        <v>43</v>
      </c>
      <c r="I23" s="57">
        <v>12816152.84</v>
      </c>
      <c r="J23" s="57">
        <v>5075573.38</v>
      </c>
      <c r="K23" s="57">
        <v>8923758.1199999992</v>
      </c>
      <c r="L23" s="57">
        <v>4150696.15</v>
      </c>
      <c r="M23" s="57">
        <v>249998</v>
      </c>
      <c r="N23" s="59"/>
      <c r="O23" s="56" t="s">
        <v>62</v>
      </c>
    </row>
    <row r="24" spans="1:18" ht="20.100000000000001" customHeight="1">
      <c r="A24" s="56"/>
      <c r="B24" s="56" t="s">
        <v>63</v>
      </c>
      <c r="C24" s="56"/>
      <c r="D24" s="56"/>
      <c r="E24" s="57">
        <v>13854961.620000001</v>
      </c>
      <c r="F24" s="57">
        <v>1094404.5</v>
      </c>
      <c r="G24" s="57">
        <v>265150.7</v>
      </c>
      <c r="H24" s="58" t="s">
        <v>43</v>
      </c>
      <c r="I24" s="57">
        <v>51900</v>
      </c>
      <c r="J24" s="57">
        <v>24312675.460000001</v>
      </c>
      <c r="K24" s="57">
        <v>14718098.689999999</v>
      </c>
      <c r="L24" s="57">
        <v>413499.9</v>
      </c>
      <c r="M24" s="57">
        <v>614801</v>
      </c>
      <c r="N24" s="59"/>
      <c r="O24" s="56" t="s">
        <v>64</v>
      </c>
    </row>
    <row r="25" spans="1:18" ht="20.100000000000001" customHeight="1">
      <c r="A25" s="56"/>
      <c r="B25" s="56" t="s">
        <v>65</v>
      </c>
      <c r="C25" s="56"/>
      <c r="D25" s="56"/>
      <c r="E25" s="57">
        <v>13104756.49</v>
      </c>
      <c r="F25" s="58" t="s">
        <v>43</v>
      </c>
      <c r="G25" s="57">
        <v>32602.18</v>
      </c>
      <c r="H25" s="58" t="s">
        <v>43</v>
      </c>
      <c r="I25" s="57">
        <v>372460</v>
      </c>
      <c r="J25" s="57">
        <v>5508230</v>
      </c>
      <c r="K25" s="57">
        <v>14737776.970000001</v>
      </c>
      <c r="L25" s="57">
        <v>3046877.72</v>
      </c>
      <c r="M25" s="57">
        <v>559420.4</v>
      </c>
      <c r="N25" s="59"/>
      <c r="O25" s="56" t="s">
        <v>66</v>
      </c>
    </row>
    <row r="26" spans="1:18" ht="20.100000000000001" customHeight="1">
      <c r="A26" s="56"/>
      <c r="B26" s="56" t="s">
        <v>67</v>
      </c>
      <c r="C26" s="56"/>
      <c r="D26" s="56"/>
      <c r="E26" s="57">
        <v>150053</v>
      </c>
      <c r="F26" s="57">
        <v>49851.4</v>
      </c>
      <c r="G26" s="57">
        <v>142540.72</v>
      </c>
      <c r="H26" s="58" t="s">
        <v>43</v>
      </c>
      <c r="I26" s="57">
        <v>13177252.49</v>
      </c>
      <c r="J26" s="57">
        <v>3527188</v>
      </c>
      <c r="K26" s="57">
        <v>8854111.2400000002</v>
      </c>
      <c r="L26" s="57">
        <v>3871519.4</v>
      </c>
      <c r="M26" s="57">
        <v>270021</v>
      </c>
      <c r="N26" s="59"/>
      <c r="O26" s="56" t="s">
        <v>68</v>
      </c>
    </row>
    <row r="27" spans="1:18" ht="20.100000000000001" customHeight="1">
      <c r="A27" s="56"/>
      <c r="B27" s="56" t="s">
        <v>69</v>
      </c>
      <c r="C27" s="56"/>
      <c r="D27" s="56"/>
      <c r="E27" s="57">
        <v>122989.07</v>
      </c>
      <c r="F27" s="57">
        <v>5137.8</v>
      </c>
      <c r="G27" s="57">
        <v>179678.22</v>
      </c>
      <c r="H27" s="58" t="s">
        <v>43</v>
      </c>
      <c r="I27" s="57">
        <v>21304785.32</v>
      </c>
      <c r="J27" s="57">
        <v>4964227</v>
      </c>
      <c r="K27" s="57">
        <v>11630339.1</v>
      </c>
      <c r="L27" s="57">
        <v>3364605.74</v>
      </c>
      <c r="M27" s="57">
        <v>7269272</v>
      </c>
      <c r="N27" s="56"/>
      <c r="O27" s="56" t="s">
        <v>70</v>
      </c>
    </row>
    <row r="28" spans="1:18">
      <c r="A28" s="61"/>
      <c r="B28" s="61"/>
      <c r="C28" s="61"/>
      <c r="D28" s="62"/>
      <c r="E28" s="47"/>
      <c r="F28" s="47"/>
      <c r="G28" s="47"/>
      <c r="H28" s="63"/>
      <c r="I28" s="47"/>
      <c r="J28" s="47"/>
      <c r="K28" s="47"/>
      <c r="L28" s="47"/>
      <c r="M28" s="47"/>
      <c r="N28" s="61"/>
      <c r="O28" s="61"/>
    </row>
    <row r="29" spans="1:18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</row>
    <row r="30" spans="1:18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</row>
    <row r="31" spans="1:18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</row>
    <row r="32" spans="1:18" s="1" customFormat="1" ht="21.75">
      <c r="B32" s="2" t="s">
        <v>0</v>
      </c>
      <c r="C32" s="3">
        <v>19.3</v>
      </c>
      <c r="D32" s="2" t="s">
        <v>71</v>
      </c>
      <c r="R32" s="4"/>
    </row>
    <row r="33" spans="1:18" s="5" customFormat="1" ht="21.75">
      <c r="B33" s="1" t="s">
        <v>2</v>
      </c>
      <c r="C33" s="3">
        <v>19.3</v>
      </c>
      <c r="D33" s="6" t="s">
        <v>72</v>
      </c>
      <c r="R33" s="1"/>
    </row>
    <row r="34" spans="1:18" s="5" customFormat="1" ht="21.75">
      <c r="B34" s="1"/>
      <c r="C34" s="3"/>
      <c r="D34" s="6" t="s">
        <v>73</v>
      </c>
    </row>
    <row r="35" spans="1:18" s="9" customFormat="1" ht="15" customHeight="1">
      <c r="B35" s="64"/>
      <c r="C35" s="65"/>
      <c r="D35" s="66"/>
      <c r="O35" s="67" t="s">
        <v>4</v>
      </c>
    </row>
    <row r="36" spans="1:18" ht="6" customHeight="1">
      <c r="R36" s="9"/>
    </row>
    <row r="37" spans="1:18">
      <c r="A37" s="10"/>
      <c r="B37" s="11"/>
      <c r="C37" s="11"/>
      <c r="D37" s="12"/>
      <c r="E37" s="13" t="s">
        <v>5</v>
      </c>
      <c r="F37" s="14"/>
      <c r="G37" s="14"/>
      <c r="H37" s="14"/>
      <c r="I37" s="14"/>
      <c r="J37" s="15"/>
      <c r="K37" s="16" t="s">
        <v>6</v>
      </c>
      <c r="L37" s="17"/>
      <c r="M37" s="17"/>
      <c r="N37" s="18" t="s">
        <v>7</v>
      </c>
      <c r="O37" s="19"/>
    </row>
    <row r="38" spans="1:18">
      <c r="A38" s="20"/>
      <c r="B38" s="20"/>
      <c r="C38" s="20"/>
      <c r="D38" s="21"/>
      <c r="E38" s="22" t="s">
        <v>8</v>
      </c>
      <c r="F38" s="23"/>
      <c r="G38" s="23"/>
      <c r="H38" s="23"/>
      <c r="I38" s="23"/>
      <c r="J38" s="24"/>
      <c r="K38" s="25" t="s">
        <v>9</v>
      </c>
      <c r="L38" s="26"/>
      <c r="M38" s="27"/>
      <c r="N38" s="28"/>
      <c r="O38" s="29"/>
    </row>
    <row r="39" spans="1:18">
      <c r="A39" s="30" t="s">
        <v>10</v>
      </c>
      <c r="B39" s="30"/>
      <c r="C39" s="30"/>
      <c r="D39" s="31"/>
      <c r="E39" s="32"/>
      <c r="F39" s="32" t="s">
        <v>11</v>
      </c>
      <c r="G39" s="32"/>
      <c r="H39" s="32"/>
      <c r="J39" s="33"/>
      <c r="K39" s="33"/>
      <c r="L39" s="33" t="s">
        <v>6</v>
      </c>
      <c r="M39" s="33" t="s">
        <v>6</v>
      </c>
      <c r="N39" s="34" t="s">
        <v>12</v>
      </c>
      <c r="O39" s="35"/>
      <c r="P39" s="36"/>
    </row>
    <row r="40" spans="1:18">
      <c r="A40" s="37" t="s">
        <v>13</v>
      </c>
      <c r="B40" s="37"/>
      <c r="C40" s="37"/>
      <c r="D40" s="31"/>
      <c r="E40" s="32" t="s">
        <v>14</v>
      </c>
      <c r="F40" s="32" t="s">
        <v>15</v>
      </c>
      <c r="G40" s="32" t="s">
        <v>16</v>
      </c>
      <c r="H40" s="32" t="s">
        <v>17</v>
      </c>
      <c r="I40" s="32" t="s">
        <v>18</v>
      </c>
      <c r="J40" s="33" t="s">
        <v>19</v>
      </c>
      <c r="K40" s="33" t="s">
        <v>20</v>
      </c>
      <c r="L40" s="33" t="s">
        <v>21</v>
      </c>
      <c r="M40" s="33" t="s">
        <v>22</v>
      </c>
      <c r="N40" s="34" t="s">
        <v>23</v>
      </c>
      <c r="O40" s="35"/>
      <c r="P40" s="36"/>
    </row>
    <row r="41" spans="1:18">
      <c r="A41" s="20"/>
      <c r="B41" s="20"/>
      <c r="C41" s="20"/>
      <c r="D41" s="21"/>
      <c r="E41" s="32" t="s">
        <v>24</v>
      </c>
      <c r="F41" s="32" t="s">
        <v>25</v>
      </c>
      <c r="G41" s="32" t="s">
        <v>26</v>
      </c>
      <c r="H41" s="32" t="s">
        <v>27</v>
      </c>
      <c r="I41" s="32" t="s">
        <v>28</v>
      </c>
      <c r="J41" s="33" t="s">
        <v>29</v>
      </c>
      <c r="K41" s="33" t="s">
        <v>30</v>
      </c>
      <c r="L41" s="33" t="s">
        <v>31</v>
      </c>
      <c r="M41" s="33" t="s">
        <v>32</v>
      </c>
      <c r="N41" s="34" t="s">
        <v>33</v>
      </c>
      <c r="O41" s="35"/>
      <c r="P41" s="36"/>
    </row>
    <row r="42" spans="1:18">
      <c r="A42" s="38"/>
      <c r="B42" s="38"/>
      <c r="C42" s="38"/>
      <c r="D42" s="39"/>
      <c r="E42" s="40" t="s">
        <v>34</v>
      </c>
      <c r="F42" s="41"/>
      <c r="G42" s="40"/>
      <c r="H42" s="40" t="s">
        <v>35</v>
      </c>
      <c r="I42" s="40"/>
      <c r="J42" s="40"/>
      <c r="K42" s="40" t="s">
        <v>9</v>
      </c>
      <c r="L42" s="42" t="s">
        <v>36</v>
      </c>
      <c r="M42" s="40" t="s">
        <v>37</v>
      </c>
      <c r="N42" s="43"/>
      <c r="O42" s="44"/>
    </row>
    <row r="43" spans="1:18" ht="3" customHeight="1">
      <c r="A43" s="45" t="s">
        <v>7</v>
      </c>
      <c r="B43" s="45"/>
      <c r="C43" s="45"/>
      <c r="D43" s="46"/>
      <c r="E43" s="47"/>
      <c r="F43" s="47"/>
      <c r="G43" s="47"/>
      <c r="H43" s="47"/>
      <c r="I43" s="47"/>
      <c r="J43" s="47"/>
      <c r="K43" s="47"/>
      <c r="L43" s="47"/>
      <c r="M43" s="47"/>
      <c r="N43" s="28"/>
      <c r="O43" s="29"/>
    </row>
    <row r="44" spans="1:18" ht="20.100000000000001" customHeight="1">
      <c r="A44" s="68" t="s">
        <v>74</v>
      </c>
      <c r="B44" s="60"/>
      <c r="C44" s="69"/>
      <c r="D44" s="70"/>
      <c r="E44" s="49">
        <f>SUM(E45:E47)</f>
        <v>14961099.059999999</v>
      </c>
      <c r="F44" s="49">
        <f t="shared" ref="F44:M44" si="2">SUM(F45:F47)</f>
        <v>71669</v>
      </c>
      <c r="G44" s="49">
        <f t="shared" si="2"/>
        <v>642383.02</v>
      </c>
      <c r="H44" s="71">
        <v>0</v>
      </c>
      <c r="I44" s="49">
        <f t="shared" si="2"/>
        <v>29734025.27</v>
      </c>
      <c r="J44" s="49">
        <f t="shared" si="2"/>
        <v>36390720</v>
      </c>
      <c r="K44" s="49">
        <f t="shared" si="2"/>
        <v>39256273.469999999</v>
      </c>
      <c r="L44" s="49">
        <f t="shared" si="2"/>
        <v>14272637.189999999</v>
      </c>
      <c r="M44" s="49">
        <f t="shared" si="2"/>
        <v>1732717</v>
      </c>
      <c r="N44" s="68" t="s">
        <v>75</v>
      </c>
      <c r="O44" s="60"/>
    </row>
    <row r="45" spans="1:18" ht="20.100000000000001" customHeight="1">
      <c r="A45" s="68"/>
      <c r="B45" s="60" t="s">
        <v>76</v>
      </c>
      <c r="C45" s="69"/>
      <c r="D45" s="70"/>
      <c r="E45" s="58">
        <v>14233649.489999998</v>
      </c>
      <c r="F45" s="58">
        <v>4260</v>
      </c>
      <c r="G45" s="58">
        <v>224352.7</v>
      </c>
      <c r="H45" s="58" t="s">
        <v>43</v>
      </c>
      <c r="I45" s="58">
        <v>37242</v>
      </c>
      <c r="J45" s="58">
        <v>22683193</v>
      </c>
      <c r="K45" s="58">
        <v>12908903.33</v>
      </c>
      <c r="L45" s="58">
        <v>1886032</v>
      </c>
      <c r="M45" s="58">
        <v>456599</v>
      </c>
      <c r="N45" s="68"/>
      <c r="O45" s="60" t="s">
        <v>77</v>
      </c>
    </row>
    <row r="46" spans="1:18" ht="20.100000000000001" customHeight="1">
      <c r="A46" s="68"/>
      <c r="B46" s="60" t="s">
        <v>78</v>
      </c>
      <c r="C46" s="69"/>
      <c r="D46" s="70"/>
      <c r="E46" s="58">
        <v>277078.5</v>
      </c>
      <c r="F46" s="58">
        <v>1470</v>
      </c>
      <c r="G46" s="58">
        <v>182217.85</v>
      </c>
      <c r="H46" s="58" t="s">
        <v>43</v>
      </c>
      <c r="I46" s="58">
        <v>13592568.99</v>
      </c>
      <c r="J46" s="58">
        <v>5351496</v>
      </c>
      <c r="K46" s="58">
        <v>14050967.539999999</v>
      </c>
      <c r="L46" s="58">
        <v>2939794</v>
      </c>
      <c r="M46" s="58">
        <v>753329</v>
      </c>
      <c r="N46" s="68"/>
      <c r="O46" s="60" t="s">
        <v>79</v>
      </c>
    </row>
    <row r="47" spans="1:18" ht="20.100000000000001" customHeight="1">
      <c r="A47" s="72"/>
      <c r="B47" s="72" t="s">
        <v>80</v>
      </c>
      <c r="C47" s="61"/>
      <c r="D47" s="62"/>
      <c r="E47" s="58">
        <v>450371.07</v>
      </c>
      <c r="F47" s="58">
        <v>65939</v>
      </c>
      <c r="G47" s="58">
        <v>235812.47</v>
      </c>
      <c r="H47" s="58" t="s">
        <v>43</v>
      </c>
      <c r="I47" s="58">
        <v>16104214.279999999</v>
      </c>
      <c r="J47" s="58">
        <v>8356031</v>
      </c>
      <c r="K47" s="58">
        <v>12296402.6</v>
      </c>
      <c r="L47" s="58">
        <v>9446811.1899999995</v>
      </c>
      <c r="M47" s="58">
        <v>522789</v>
      </c>
      <c r="N47" s="72"/>
      <c r="O47" s="60" t="s">
        <v>81</v>
      </c>
    </row>
    <row r="48" spans="1:18" ht="20.100000000000001" customHeight="1">
      <c r="A48" s="68" t="s">
        <v>82</v>
      </c>
      <c r="B48" s="60"/>
      <c r="C48" s="61"/>
      <c r="D48" s="62"/>
      <c r="E48" s="49">
        <f>SUM(E49:E53)</f>
        <v>1620618.41</v>
      </c>
      <c r="F48" s="49">
        <f t="shared" ref="F48:M48" si="3">SUM(F49:F53)</f>
        <v>339338.2</v>
      </c>
      <c r="G48" s="49">
        <f t="shared" si="3"/>
        <v>1381451.69</v>
      </c>
      <c r="H48" s="71">
        <v>0</v>
      </c>
      <c r="I48" s="49">
        <f t="shared" si="3"/>
        <v>59397943.039999999</v>
      </c>
      <c r="J48" s="49">
        <f t="shared" si="3"/>
        <v>51337394</v>
      </c>
      <c r="K48" s="49">
        <f t="shared" si="3"/>
        <v>61293724.869999997</v>
      </c>
      <c r="L48" s="49">
        <f t="shared" si="3"/>
        <v>41312857.870000005</v>
      </c>
      <c r="M48" s="49">
        <f t="shared" si="3"/>
        <v>3756091.16</v>
      </c>
      <c r="N48" s="68" t="s">
        <v>83</v>
      </c>
      <c r="O48" s="60"/>
    </row>
    <row r="49" spans="1:18" ht="20.100000000000001" customHeight="1">
      <c r="A49" s="72"/>
      <c r="B49" s="60" t="s">
        <v>84</v>
      </c>
      <c r="C49" s="61"/>
      <c r="D49" s="62"/>
      <c r="E49" s="58">
        <v>169472.68</v>
      </c>
      <c r="F49" s="58">
        <v>19364</v>
      </c>
      <c r="G49" s="58">
        <v>114544.18</v>
      </c>
      <c r="H49" s="58" t="s">
        <v>43</v>
      </c>
      <c r="I49" s="58">
        <v>19601.8</v>
      </c>
      <c r="J49" s="58">
        <v>4834577</v>
      </c>
      <c r="K49" s="58">
        <v>11565125.27</v>
      </c>
      <c r="L49" s="58">
        <v>4833821.43</v>
      </c>
      <c r="M49" s="58">
        <v>687981</v>
      </c>
      <c r="N49" s="72"/>
      <c r="O49" s="60" t="s">
        <v>85</v>
      </c>
    </row>
    <row r="50" spans="1:18" ht="20.100000000000001" customHeight="1">
      <c r="A50" s="72"/>
      <c r="B50" s="60" t="s">
        <v>86</v>
      </c>
      <c r="C50" s="61"/>
      <c r="D50" s="62"/>
      <c r="E50" s="58">
        <v>164244.1</v>
      </c>
      <c r="F50" s="58">
        <v>380</v>
      </c>
      <c r="G50" s="58">
        <v>136718.41</v>
      </c>
      <c r="H50" s="58" t="s">
        <v>43</v>
      </c>
      <c r="I50" s="58">
        <v>13075575.029999999</v>
      </c>
      <c r="J50" s="58">
        <v>2905192</v>
      </c>
      <c r="K50" s="58">
        <v>9548646.2300000004</v>
      </c>
      <c r="L50" s="58">
        <v>3435770.59</v>
      </c>
      <c r="M50" s="58">
        <v>453330</v>
      </c>
      <c r="N50" s="72"/>
      <c r="O50" s="60" t="s">
        <v>87</v>
      </c>
    </row>
    <row r="51" spans="1:18" ht="20.100000000000001" customHeight="1">
      <c r="A51" s="72"/>
      <c r="B51" s="60" t="s">
        <v>88</v>
      </c>
      <c r="C51" s="61"/>
      <c r="D51" s="62"/>
      <c r="E51" s="58">
        <v>246985.46</v>
      </c>
      <c r="F51" s="58">
        <v>24828.2</v>
      </c>
      <c r="G51" s="58">
        <v>288270.71000000002</v>
      </c>
      <c r="H51" s="58" t="s">
        <v>43</v>
      </c>
      <c r="I51" s="58">
        <v>13973891.869999999</v>
      </c>
      <c r="J51" s="58">
        <v>6018116</v>
      </c>
      <c r="K51" s="58">
        <v>13087745.529999999</v>
      </c>
      <c r="L51" s="58">
        <v>2266620.12</v>
      </c>
      <c r="M51" s="58">
        <v>952301.66</v>
      </c>
      <c r="N51" s="72"/>
      <c r="O51" s="60" t="s">
        <v>89</v>
      </c>
    </row>
    <row r="52" spans="1:18" ht="20.100000000000001" customHeight="1">
      <c r="A52" s="72"/>
      <c r="B52" s="60" t="s">
        <v>90</v>
      </c>
      <c r="C52" s="61"/>
      <c r="D52" s="62"/>
      <c r="E52" s="58">
        <v>526928.89</v>
      </c>
      <c r="F52" s="58">
        <v>23514</v>
      </c>
      <c r="G52" s="58">
        <v>294098.75</v>
      </c>
      <c r="H52" s="58" t="s">
        <v>43</v>
      </c>
      <c r="I52" s="58">
        <v>15345230.16</v>
      </c>
      <c r="J52" s="58">
        <v>7303039</v>
      </c>
      <c r="K52" s="58">
        <v>12863128.66</v>
      </c>
      <c r="L52" s="58">
        <v>4940742.71</v>
      </c>
      <c r="M52" s="58">
        <v>584447.5</v>
      </c>
      <c r="N52" s="72"/>
      <c r="O52" s="60" t="s">
        <v>91</v>
      </c>
    </row>
    <row r="53" spans="1:18" ht="20.100000000000001" customHeight="1">
      <c r="A53" s="72"/>
      <c r="B53" s="60" t="s">
        <v>92</v>
      </c>
      <c r="C53" s="61"/>
      <c r="D53" s="62"/>
      <c r="E53" s="58">
        <v>512987.28</v>
      </c>
      <c r="F53" s="58">
        <v>271252</v>
      </c>
      <c r="G53" s="58">
        <v>547819.64</v>
      </c>
      <c r="H53" s="58" t="s">
        <v>43</v>
      </c>
      <c r="I53" s="58">
        <v>16983644.18</v>
      </c>
      <c r="J53" s="58">
        <v>30276470</v>
      </c>
      <c r="K53" s="58">
        <v>14229079.18</v>
      </c>
      <c r="L53" s="58">
        <v>25835903.02</v>
      </c>
      <c r="M53" s="58">
        <v>1078031</v>
      </c>
      <c r="N53" s="72"/>
      <c r="O53" s="60" t="s">
        <v>93</v>
      </c>
    </row>
    <row r="54" spans="1:18" ht="20.100000000000001" customHeight="1">
      <c r="A54" s="52" t="s">
        <v>94</v>
      </c>
      <c r="B54" s="60"/>
      <c r="C54" s="69"/>
      <c r="D54" s="70"/>
      <c r="E54" s="49">
        <f>SUM(E55:E61,E75:E77)</f>
        <v>27878008.629999999</v>
      </c>
      <c r="F54" s="49">
        <f t="shared" ref="F54:M54" si="4">SUM(F55:F61,F75:F77)</f>
        <v>370816.44</v>
      </c>
      <c r="G54" s="49">
        <f t="shared" si="4"/>
        <v>2120559.21</v>
      </c>
      <c r="H54" s="49">
        <f t="shared" si="4"/>
        <v>1270364.22</v>
      </c>
      <c r="I54" s="49">
        <f t="shared" si="4"/>
        <v>84820628.550000012</v>
      </c>
      <c r="J54" s="49">
        <f t="shared" si="4"/>
        <v>85253586.219999999</v>
      </c>
      <c r="K54" s="49">
        <f t="shared" si="4"/>
        <v>105874079.65000001</v>
      </c>
      <c r="L54" s="49">
        <f t="shared" si="4"/>
        <v>65836955.359999999</v>
      </c>
      <c r="M54" s="49">
        <f t="shared" si="4"/>
        <v>16699340.739999998</v>
      </c>
      <c r="N54" s="52" t="s">
        <v>95</v>
      </c>
      <c r="O54" s="60"/>
    </row>
    <row r="55" spans="1:18" ht="20.100000000000001" customHeight="1">
      <c r="A55" s="52"/>
      <c r="B55" s="60" t="s">
        <v>96</v>
      </c>
      <c r="C55" s="69"/>
      <c r="D55" s="70"/>
      <c r="E55" s="58">
        <v>176864.66</v>
      </c>
      <c r="F55" s="58">
        <v>2950</v>
      </c>
      <c r="G55" s="58">
        <v>244222.76</v>
      </c>
      <c r="H55" s="58" t="s">
        <v>43</v>
      </c>
      <c r="I55" s="58">
        <v>56610</v>
      </c>
      <c r="J55" s="58">
        <v>6454324</v>
      </c>
      <c r="K55" s="58">
        <v>11954147.189999999</v>
      </c>
      <c r="L55" s="58">
        <v>5865784.3899999997</v>
      </c>
      <c r="M55" s="58">
        <v>480172</v>
      </c>
      <c r="N55" s="52"/>
      <c r="O55" s="60" t="s">
        <v>97</v>
      </c>
    </row>
    <row r="56" spans="1:18" ht="20.100000000000001" customHeight="1">
      <c r="A56" s="52"/>
      <c r="B56" s="60" t="s">
        <v>98</v>
      </c>
      <c r="C56" s="69"/>
      <c r="D56" s="70"/>
      <c r="E56" s="58">
        <v>497759.66</v>
      </c>
      <c r="F56" s="58">
        <v>82033</v>
      </c>
      <c r="G56" s="58">
        <v>434317.9</v>
      </c>
      <c r="H56" s="58" t="s">
        <v>43</v>
      </c>
      <c r="I56" s="58">
        <v>29496215.710000001</v>
      </c>
      <c r="J56" s="58">
        <v>4563615</v>
      </c>
      <c r="K56" s="58">
        <v>11410662.52</v>
      </c>
      <c r="L56" s="58">
        <v>17270223.420000002</v>
      </c>
      <c r="M56" s="58">
        <v>964004</v>
      </c>
      <c r="N56" s="52"/>
      <c r="O56" s="60" t="s">
        <v>99</v>
      </c>
    </row>
    <row r="57" spans="1:18" ht="20.100000000000001" customHeight="1">
      <c r="A57" s="56"/>
      <c r="B57" s="56" t="s">
        <v>100</v>
      </c>
      <c r="C57" s="73"/>
      <c r="D57" s="74"/>
      <c r="E57" s="58">
        <v>9982720.0899999999</v>
      </c>
      <c r="F57" s="58" t="s">
        <v>43</v>
      </c>
      <c r="G57" s="58" t="s">
        <v>43</v>
      </c>
      <c r="H57" s="58">
        <v>380075.22</v>
      </c>
      <c r="I57" s="58">
        <v>111730</v>
      </c>
      <c r="J57" s="58">
        <v>7476399</v>
      </c>
      <c r="K57" s="58">
        <v>6332912.54</v>
      </c>
      <c r="L57" s="58">
        <v>4647190</v>
      </c>
      <c r="M57" s="58">
        <v>166795</v>
      </c>
      <c r="N57" s="56"/>
      <c r="O57" s="60" t="s">
        <v>101</v>
      </c>
    </row>
    <row r="58" spans="1:18" ht="20.100000000000001" customHeight="1">
      <c r="A58" s="56"/>
      <c r="B58" s="56" t="s">
        <v>102</v>
      </c>
      <c r="C58" s="73"/>
      <c r="D58" s="74"/>
      <c r="E58" s="58">
        <v>92181.38</v>
      </c>
      <c r="F58" s="58">
        <v>770</v>
      </c>
      <c r="G58" s="58">
        <v>146477.48000000001</v>
      </c>
      <c r="H58" s="58" t="s">
        <v>43</v>
      </c>
      <c r="I58" s="58">
        <v>124243.72</v>
      </c>
      <c r="J58" s="58">
        <v>3584904</v>
      </c>
      <c r="K58" s="58">
        <v>7740193.79</v>
      </c>
      <c r="L58" s="58">
        <v>3686164</v>
      </c>
      <c r="M58" s="58">
        <v>253308</v>
      </c>
      <c r="N58" s="56"/>
      <c r="O58" s="60" t="s">
        <v>103</v>
      </c>
    </row>
    <row r="59" spans="1:18" ht="20.100000000000001" customHeight="1">
      <c r="A59" s="56"/>
      <c r="B59" s="56" t="s">
        <v>104</v>
      </c>
      <c r="C59" s="73"/>
      <c r="D59" s="74"/>
      <c r="E59" s="58">
        <v>120711.72</v>
      </c>
      <c r="F59" s="58">
        <v>8793.7999999999993</v>
      </c>
      <c r="G59" s="58">
        <v>161524.21</v>
      </c>
      <c r="H59" s="58" t="s">
        <v>43</v>
      </c>
      <c r="I59" s="58">
        <v>13106972.210000001</v>
      </c>
      <c r="J59" s="58">
        <v>4829132</v>
      </c>
      <c r="K59" s="58">
        <v>10656999.49</v>
      </c>
      <c r="L59" s="58">
        <v>5361180.5199999996</v>
      </c>
      <c r="M59" s="58">
        <v>496480</v>
      </c>
      <c r="N59" s="56"/>
      <c r="O59" s="60" t="s">
        <v>105</v>
      </c>
    </row>
    <row r="60" spans="1:18" ht="20.100000000000001" customHeight="1">
      <c r="A60" s="56"/>
      <c r="B60" s="56" t="s">
        <v>106</v>
      </c>
      <c r="C60" s="73"/>
      <c r="D60" s="74"/>
      <c r="E60" s="58">
        <v>250692.73</v>
      </c>
      <c r="F60" s="58">
        <v>440</v>
      </c>
      <c r="G60" s="58">
        <v>256523.16</v>
      </c>
      <c r="H60" s="58" t="s">
        <v>43</v>
      </c>
      <c r="I60" s="58">
        <v>14898293.84</v>
      </c>
      <c r="J60" s="58">
        <v>6373809</v>
      </c>
      <c r="K60" s="58">
        <v>9549565.25</v>
      </c>
      <c r="L60" s="58">
        <v>5667989.2000000002</v>
      </c>
      <c r="M60" s="58">
        <v>378567</v>
      </c>
      <c r="N60" s="56"/>
      <c r="O60" s="60" t="s">
        <v>107</v>
      </c>
    </row>
    <row r="61" spans="1:18" ht="20.100000000000001" customHeight="1">
      <c r="A61" s="56"/>
      <c r="B61" s="56" t="s">
        <v>108</v>
      </c>
      <c r="C61" s="73"/>
      <c r="D61" s="74"/>
      <c r="E61" s="58">
        <v>165943.54999999999</v>
      </c>
      <c r="F61" s="58">
        <v>49060</v>
      </c>
      <c r="G61" s="58">
        <v>169043.39</v>
      </c>
      <c r="H61" s="58">
        <v>341414</v>
      </c>
      <c r="I61" s="58">
        <v>13185952.99</v>
      </c>
      <c r="J61" s="58">
        <v>2669428</v>
      </c>
      <c r="K61" s="58">
        <v>10356679.66</v>
      </c>
      <c r="L61" s="58">
        <v>3458158.55</v>
      </c>
      <c r="M61" s="58">
        <v>1054096.18</v>
      </c>
      <c r="N61" s="56"/>
      <c r="O61" s="60" t="s">
        <v>109</v>
      </c>
    </row>
    <row r="62" spans="1:18" ht="20.100000000000001" customHeight="1">
      <c r="A62" s="56"/>
      <c r="B62" s="56"/>
      <c r="C62" s="73"/>
      <c r="D62" s="73"/>
      <c r="E62" s="75"/>
      <c r="F62" s="75"/>
      <c r="G62" s="75"/>
      <c r="H62" s="75"/>
      <c r="I62" s="75"/>
      <c r="J62" s="75"/>
      <c r="K62" s="75"/>
      <c r="L62" s="75"/>
      <c r="M62" s="75"/>
      <c r="N62" s="56"/>
      <c r="O62" s="60"/>
    </row>
    <row r="63" spans="1:18" s="1" customFormat="1" ht="21.75">
      <c r="B63" s="2" t="s">
        <v>0</v>
      </c>
      <c r="C63" s="3">
        <v>19.3</v>
      </c>
      <c r="D63" s="2" t="s">
        <v>71</v>
      </c>
      <c r="R63" s="4"/>
    </row>
    <row r="64" spans="1:18" s="5" customFormat="1" ht="21.75">
      <c r="B64" s="1" t="s">
        <v>2</v>
      </c>
      <c r="C64" s="3">
        <v>19.3</v>
      </c>
      <c r="D64" s="6" t="s">
        <v>72</v>
      </c>
      <c r="R64" s="1"/>
    </row>
    <row r="65" spans="1:18" s="5" customFormat="1" ht="21.75">
      <c r="B65" s="1"/>
      <c r="C65" s="3"/>
      <c r="D65" s="6" t="s">
        <v>73</v>
      </c>
    </row>
    <row r="66" spans="1:18" s="5" customFormat="1" ht="15" customHeight="1">
      <c r="B66" s="1"/>
      <c r="C66" s="3"/>
      <c r="D66" s="6"/>
      <c r="O66" s="7" t="s">
        <v>4</v>
      </c>
    </row>
    <row r="67" spans="1:18" ht="6" customHeight="1">
      <c r="R67" s="9"/>
    </row>
    <row r="68" spans="1:18">
      <c r="A68" s="10"/>
      <c r="B68" s="11"/>
      <c r="C68" s="11"/>
      <c r="D68" s="12"/>
      <c r="E68" s="13" t="s">
        <v>5</v>
      </c>
      <c r="F68" s="14"/>
      <c r="G68" s="14"/>
      <c r="H68" s="14"/>
      <c r="I68" s="14"/>
      <c r="J68" s="15"/>
      <c r="K68" s="16" t="s">
        <v>6</v>
      </c>
      <c r="L68" s="17"/>
      <c r="M68" s="17"/>
      <c r="N68" s="18" t="s">
        <v>7</v>
      </c>
      <c r="O68" s="19"/>
    </row>
    <row r="69" spans="1:18">
      <c r="A69" s="20"/>
      <c r="B69" s="20"/>
      <c r="C69" s="20"/>
      <c r="D69" s="21"/>
      <c r="E69" s="22" t="s">
        <v>8</v>
      </c>
      <c r="F69" s="23"/>
      <c r="G69" s="23"/>
      <c r="H69" s="23"/>
      <c r="I69" s="23"/>
      <c r="J69" s="24"/>
      <c r="K69" s="25" t="s">
        <v>9</v>
      </c>
      <c r="L69" s="26"/>
      <c r="M69" s="27"/>
      <c r="N69" s="28"/>
      <c r="O69" s="29"/>
    </row>
    <row r="70" spans="1:18">
      <c r="A70" s="30" t="s">
        <v>10</v>
      </c>
      <c r="B70" s="30"/>
      <c r="C70" s="30"/>
      <c r="D70" s="31"/>
      <c r="E70" s="32"/>
      <c r="F70" s="32" t="s">
        <v>11</v>
      </c>
      <c r="G70" s="32"/>
      <c r="H70" s="32"/>
      <c r="J70" s="33"/>
      <c r="K70" s="33"/>
      <c r="L70" s="33" t="s">
        <v>6</v>
      </c>
      <c r="M70" s="33" t="s">
        <v>6</v>
      </c>
      <c r="N70" s="34" t="s">
        <v>12</v>
      </c>
      <c r="O70" s="35"/>
      <c r="P70" s="36"/>
    </row>
    <row r="71" spans="1:18">
      <c r="A71" s="37" t="s">
        <v>13</v>
      </c>
      <c r="B71" s="37"/>
      <c r="C71" s="37"/>
      <c r="D71" s="31"/>
      <c r="E71" s="32" t="s">
        <v>14</v>
      </c>
      <c r="F71" s="32" t="s">
        <v>15</v>
      </c>
      <c r="G71" s="32" t="s">
        <v>16</v>
      </c>
      <c r="H71" s="32" t="s">
        <v>17</v>
      </c>
      <c r="I71" s="32" t="s">
        <v>18</v>
      </c>
      <c r="J71" s="33" t="s">
        <v>19</v>
      </c>
      <c r="K71" s="33" t="s">
        <v>20</v>
      </c>
      <c r="L71" s="33" t="s">
        <v>21</v>
      </c>
      <c r="M71" s="33" t="s">
        <v>22</v>
      </c>
      <c r="N71" s="34" t="s">
        <v>23</v>
      </c>
      <c r="O71" s="35"/>
      <c r="P71" s="36"/>
    </row>
    <row r="72" spans="1:18">
      <c r="A72" s="20"/>
      <c r="B72" s="20"/>
      <c r="C72" s="20"/>
      <c r="D72" s="21"/>
      <c r="E72" s="32" t="s">
        <v>24</v>
      </c>
      <c r="F72" s="32" t="s">
        <v>25</v>
      </c>
      <c r="G72" s="32" t="s">
        <v>26</v>
      </c>
      <c r="H72" s="32" t="s">
        <v>27</v>
      </c>
      <c r="I72" s="32" t="s">
        <v>28</v>
      </c>
      <c r="J72" s="33" t="s">
        <v>29</v>
      </c>
      <c r="K72" s="33" t="s">
        <v>30</v>
      </c>
      <c r="L72" s="33" t="s">
        <v>31</v>
      </c>
      <c r="M72" s="33" t="s">
        <v>32</v>
      </c>
      <c r="N72" s="34" t="s">
        <v>33</v>
      </c>
      <c r="O72" s="35"/>
      <c r="P72" s="36"/>
    </row>
    <row r="73" spans="1:18">
      <c r="A73" s="38"/>
      <c r="B73" s="38"/>
      <c r="C73" s="38"/>
      <c r="D73" s="39"/>
      <c r="E73" s="40" t="s">
        <v>34</v>
      </c>
      <c r="F73" s="41"/>
      <c r="G73" s="40"/>
      <c r="H73" s="40" t="s">
        <v>35</v>
      </c>
      <c r="I73" s="40"/>
      <c r="J73" s="40"/>
      <c r="K73" s="40" t="s">
        <v>9</v>
      </c>
      <c r="L73" s="42" t="s">
        <v>36</v>
      </c>
      <c r="M73" s="40" t="s">
        <v>37</v>
      </c>
      <c r="N73" s="43"/>
      <c r="O73" s="44"/>
    </row>
    <row r="74" spans="1:18" ht="3" customHeight="1">
      <c r="A74" s="45" t="s">
        <v>7</v>
      </c>
      <c r="B74" s="45"/>
      <c r="C74" s="45"/>
      <c r="D74" s="46"/>
      <c r="E74" s="47"/>
      <c r="F74" s="47"/>
      <c r="G74" s="47"/>
      <c r="H74" s="47"/>
      <c r="I74" s="47"/>
      <c r="J74" s="47"/>
      <c r="K74" s="47"/>
      <c r="L74" s="47"/>
      <c r="M74" s="47"/>
      <c r="N74" s="28"/>
      <c r="O74" s="29"/>
    </row>
    <row r="75" spans="1:18" ht="20.100000000000001" customHeight="1">
      <c r="A75" s="56"/>
      <c r="B75" s="56" t="s">
        <v>110</v>
      </c>
      <c r="C75" s="73"/>
      <c r="D75" s="74"/>
      <c r="E75" s="58">
        <v>16403567.029999999</v>
      </c>
      <c r="F75" s="58" t="s">
        <v>43</v>
      </c>
      <c r="G75" s="58">
        <v>202511.21</v>
      </c>
      <c r="H75" s="58" t="s">
        <v>43</v>
      </c>
      <c r="I75" s="58">
        <v>1026734.15</v>
      </c>
      <c r="J75" s="58">
        <v>27264983</v>
      </c>
      <c r="K75" s="58">
        <v>18024130.66</v>
      </c>
      <c r="L75" s="58">
        <v>10696223</v>
      </c>
      <c r="M75" s="58">
        <v>11844218.359999999</v>
      </c>
      <c r="N75" s="56"/>
      <c r="O75" s="60" t="s">
        <v>111</v>
      </c>
    </row>
    <row r="76" spans="1:18" ht="20.100000000000001" customHeight="1">
      <c r="A76" s="56"/>
      <c r="B76" s="56" t="s">
        <v>112</v>
      </c>
      <c r="C76" s="73"/>
      <c r="D76" s="74"/>
      <c r="E76" s="58">
        <v>115351.61</v>
      </c>
      <c r="F76" s="58">
        <v>225590</v>
      </c>
      <c r="G76" s="58">
        <v>232908.26</v>
      </c>
      <c r="H76" s="58" t="s">
        <v>43</v>
      </c>
      <c r="I76" s="58">
        <v>4250</v>
      </c>
      <c r="J76" s="58">
        <v>18953801.219999999</v>
      </c>
      <c r="K76" s="58">
        <v>10088536.619999999</v>
      </c>
      <c r="L76" s="58">
        <v>5571091</v>
      </c>
      <c r="M76" s="58">
        <v>374168</v>
      </c>
      <c r="N76" s="56"/>
      <c r="O76" s="60" t="s">
        <v>113</v>
      </c>
    </row>
    <row r="77" spans="1:18" ht="20.100000000000001" customHeight="1">
      <c r="A77" s="56"/>
      <c r="B77" s="56" t="s">
        <v>114</v>
      </c>
      <c r="C77" s="73"/>
      <c r="D77" s="74"/>
      <c r="E77" s="58">
        <v>72216.2</v>
      </c>
      <c r="F77" s="58">
        <v>1179.6400000000001</v>
      </c>
      <c r="G77" s="58">
        <v>273030.84000000003</v>
      </c>
      <c r="H77" s="58">
        <v>548875</v>
      </c>
      <c r="I77" s="58">
        <v>12809625.93</v>
      </c>
      <c r="J77" s="58">
        <v>3083191</v>
      </c>
      <c r="K77" s="58">
        <v>9760251.9299999997</v>
      </c>
      <c r="L77" s="58">
        <v>3612951.28</v>
      </c>
      <c r="M77" s="58">
        <v>687532.2</v>
      </c>
      <c r="N77" s="56"/>
      <c r="O77" s="60" t="s">
        <v>115</v>
      </c>
    </row>
    <row r="78" spans="1:18" ht="20.100000000000001" customHeight="1">
      <c r="A78" s="52" t="s">
        <v>116</v>
      </c>
      <c r="B78" s="56"/>
      <c r="C78" s="73"/>
      <c r="D78" s="74"/>
      <c r="E78" s="49">
        <f>SUM(E79:E84)</f>
        <v>27125936.120000001</v>
      </c>
      <c r="F78" s="49">
        <f t="shared" ref="F78:M78" si="5">SUM(F79:F84)</f>
        <v>241408.5</v>
      </c>
      <c r="G78" s="49">
        <f t="shared" si="5"/>
        <v>898010.19</v>
      </c>
      <c r="H78" s="71">
        <v>0</v>
      </c>
      <c r="I78" s="49">
        <f t="shared" si="5"/>
        <v>31375975.240000002</v>
      </c>
      <c r="J78" s="49">
        <f t="shared" si="5"/>
        <v>54396719.32</v>
      </c>
      <c r="K78" s="49">
        <f t="shared" si="5"/>
        <v>64542101.520000003</v>
      </c>
      <c r="L78" s="49">
        <f t="shared" si="5"/>
        <v>22006505.130000003</v>
      </c>
      <c r="M78" s="49">
        <f t="shared" si="5"/>
        <v>11194329.07</v>
      </c>
      <c r="N78" s="52" t="s">
        <v>117</v>
      </c>
      <c r="O78" s="60"/>
    </row>
    <row r="79" spans="1:18" ht="20.100000000000001" customHeight="1">
      <c r="A79" s="56"/>
      <c r="B79" s="56" t="s">
        <v>118</v>
      </c>
      <c r="C79" s="73"/>
      <c r="D79" s="74"/>
      <c r="E79" s="58">
        <v>213287.45</v>
      </c>
      <c r="F79" s="58">
        <v>2381.5</v>
      </c>
      <c r="G79" s="58">
        <v>108332.01</v>
      </c>
      <c r="H79" s="58" t="s">
        <v>43</v>
      </c>
      <c r="I79" s="58">
        <v>9600.7800000000007</v>
      </c>
      <c r="J79" s="58">
        <v>19009213.32</v>
      </c>
      <c r="K79" s="58">
        <v>15894390.1</v>
      </c>
      <c r="L79" s="58">
        <v>5313998.8099999996</v>
      </c>
      <c r="M79" s="58">
        <v>9355196</v>
      </c>
      <c r="N79" s="56"/>
      <c r="O79" s="60" t="s">
        <v>119</v>
      </c>
    </row>
    <row r="80" spans="1:18" ht="20.100000000000001" customHeight="1">
      <c r="A80" s="56"/>
      <c r="B80" s="56" t="s">
        <v>106</v>
      </c>
      <c r="C80" s="73"/>
      <c r="D80" s="74"/>
      <c r="E80" s="58">
        <v>13276527</v>
      </c>
      <c r="F80" s="58">
        <v>1850</v>
      </c>
      <c r="G80" s="58">
        <v>129812.13</v>
      </c>
      <c r="H80" s="58" t="s">
        <v>43</v>
      </c>
      <c r="I80" s="58">
        <v>70304</v>
      </c>
      <c r="J80" s="58">
        <v>2612246</v>
      </c>
      <c r="K80" s="58">
        <v>9765542.3200000003</v>
      </c>
      <c r="L80" s="58">
        <v>878120</v>
      </c>
      <c r="M80" s="58">
        <v>365660</v>
      </c>
      <c r="N80" s="56"/>
      <c r="O80" s="60" t="s">
        <v>107</v>
      </c>
    </row>
    <row r="81" spans="1:18" ht="20.100000000000001" customHeight="1">
      <c r="A81" s="56"/>
      <c r="B81" s="56" t="s">
        <v>120</v>
      </c>
      <c r="C81" s="73"/>
      <c r="D81" s="74"/>
      <c r="E81" s="58">
        <v>197201.36</v>
      </c>
      <c r="F81" s="58">
        <v>44376</v>
      </c>
      <c r="G81" s="58">
        <v>284031.35999999999</v>
      </c>
      <c r="H81" s="58" t="s">
        <v>43</v>
      </c>
      <c r="I81" s="58">
        <v>18071288.760000002</v>
      </c>
      <c r="J81" s="58">
        <v>3973478</v>
      </c>
      <c r="K81" s="58">
        <v>11159484.83</v>
      </c>
      <c r="L81" s="58">
        <v>5912721.1699999999</v>
      </c>
      <c r="M81" s="58">
        <v>45610.07</v>
      </c>
      <c r="N81" s="56"/>
      <c r="O81" s="60" t="s">
        <v>121</v>
      </c>
    </row>
    <row r="82" spans="1:18" ht="20.100000000000001" customHeight="1">
      <c r="A82" s="56"/>
      <c r="B82" s="56" t="s">
        <v>122</v>
      </c>
      <c r="C82" s="73"/>
      <c r="D82" s="74"/>
      <c r="E82" s="58">
        <v>173763</v>
      </c>
      <c r="F82" s="58">
        <v>54739</v>
      </c>
      <c r="G82" s="58">
        <v>132766.39000000001</v>
      </c>
      <c r="H82" s="58" t="s">
        <v>43</v>
      </c>
      <c r="I82" s="58">
        <v>13152236.699999999</v>
      </c>
      <c r="J82" s="58">
        <v>3072279</v>
      </c>
      <c r="K82" s="58">
        <v>8100796.5099999998</v>
      </c>
      <c r="L82" s="58">
        <v>5792965.1500000004</v>
      </c>
      <c r="M82" s="58">
        <v>530813</v>
      </c>
      <c r="N82" s="56"/>
      <c r="O82" s="60" t="s">
        <v>123</v>
      </c>
    </row>
    <row r="83" spans="1:18" ht="20.100000000000001" customHeight="1">
      <c r="A83" s="56"/>
      <c r="B83" s="56" t="s">
        <v>124</v>
      </c>
      <c r="C83" s="73"/>
      <c r="D83" s="74"/>
      <c r="E83" s="58">
        <v>13056734.790000003</v>
      </c>
      <c r="F83" s="58">
        <v>7409</v>
      </c>
      <c r="G83" s="58">
        <v>200480.8</v>
      </c>
      <c r="H83" s="58" t="s">
        <v>43</v>
      </c>
      <c r="I83" s="58">
        <v>56545</v>
      </c>
      <c r="J83" s="58">
        <v>16485556</v>
      </c>
      <c r="K83" s="58">
        <v>8490904.5500000007</v>
      </c>
      <c r="L83" s="58">
        <v>3371100</v>
      </c>
      <c r="M83" s="58">
        <v>329967</v>
      </c>
      <c r="N83" s="56"/>
      <c r="O83" s="60" t="s">
        <v>125</v>
      </c>
    </row>
    <row r="84" spans="1:18" ht="20.100000000000001" customHeight="1">
      <c r="A84" s="56"/>
      <c r="B84" s="56" t="s">
        <v>126</v>
      </c>
      <c r="C84" s="76"/>
      <c r="D84" s="77"/>
      <c r="E84" s="58">
        <v>208422.52</v>
      </c>
      <c r="F84" s="58">
        <v>130653</v>
      </c>
      <c r="G84" s="58">
        <v>42587.5</v>
      </c>
      <c r="H84" s="58" t="s">
        <v>43</v>
      </c>
      <c r="I84" s="58">
        <v>16000</v>
      </c>
      <c r="J84" s="58">
        <v>9243947</v>
      </c>
      <c r="K84" s="58">
        <v>11130983.210000001</v>
      </c>
      <c r="L84" s="58">
        <v>737600</v>
      </c>
      <c r="M84" s="58">
        <v>567083</v>
      </c>
      <c r="N84" s="59"/>
      <c r="O84" s="60" t="s">
        <v>127</v>
      </c>
    </row>
    <row r="85" spans="1:18" ht="20.100000000000001" customHeight="1">
      <c r="A85" s="68" t="s">
        <v>128</v>
      </c>
      <c r="B85" s="60"/>
      <c r="C85" s="61"/>
      <c r="D85" s="62"/>
      <c r="E85" s="49">
        <f t="shared" ref="E85:M85" si="6">SUM(E86:E92,E106:E107)</f>
        <v>45155081.869999997</v>
      </c>
      <c r="F85" s="49">
        <f t="shared" si="6"/>
        <v>393226.39999999997</v>
      </c>
      <c r="G85" s="49">
        <f t="shared" si="6"/>
        <v>24106577.179999996</v>
      </c>
      <c r="H85" s="49">
        <f t="shared" si="6"/>
        <v>2378691.0699999998</v>
      </c>
      <c r="I85" s="49">
        <f t="shared" si="6"/>
        <v>56715693.849999994</v>
      </c>
      <c r="J85" s="49">
        <f t="shared" si="6"/>
        <v>76885755.329999998</v>
      </c>
      <c r="K85" s="49">
        <f t="shared" si="6"/>
        <v>115847244.30000001</v>
      </c>
      <c r="L85" s="49">
        <f t="shared" si="6"/>
        <v>49976117.150000006</v>
      </c>
      <c r="M85" s="49">
        <f t="shared" si="6"/>
        <v>24155688.710000001</v>
      </c>
      <c r="N85" s="68" t="s">
        <v>129</v>
      </c>
      <c r="O85" s="60"/>
    </row>
    <row r="86" spans="1:18" ht="20.100000000000001" customHeight="1">
      <c r="A86" s="72"/>
      <c r="B86" s="60" t="s">
        <v>130</v>
      </c>
      <c r="C86" s="61"/>
      <c r="D86" s="62"/>
      <c r="E86" s="58">
        <v>12700000</v>
      </c>
      <c r="F86" s="58">
        <v>46112</v>
      </c>
      <c r="G86" s="58">
        <v>22107866.170000002</v>
      </c>
      <c r="H86" s="58">
        <v>933031.69</v>
      </c>
      <c r="I86" s="58">
        <v>46000</v>
      </c>
      <c r="J86" s="58">
        <v>1435570.99</v>
      </c>
      <c r="K86" s="58">
        <v>35223682.460000001</v>
      </c>
      <c r="L86" s="58">
        <v>4243716</v>
      </c>
      <c r="M86" s="58">
        <v>8233481</v>
      </c>
      <c r="N86" s="72"/>
      <c r="O86" s="60" t="s">
        <v>131</v>
      </c>
    </row>
    <row r="87" spans="1:18" ht="20.100000000000001" customHeight="1">
      <c r="A87" s="72"/>
      <c r="B87" s="60" t="s">
        <v>132</v>
      </c>
      <c r="C87" s="61"/>
      <c r="D87" s="62"/>
      <c r="E87" s="58">
        <v>364378.45</v>
      </c>
      <c r="F87" s="58">
        <v>166264.6</v>
      </c>
      <c r="G87" s="58">
        <v>121835.36</v>
      </c>
      <c r="H87" s="58" t="s">
        <v>43</v>
      </c>
      <c r="I87" s="58">
        <v>14834031.609999999</v>
      </c>
      <c r="J87" s="58">
        <v>6360733</v>
      </c>
      <c r="K87" s="58">
        <v>11987221.6</v>
      </c>
      <c r="L87" s="58">
        <v>4124705.49</v>
      </c>
      <c r="M87" s="58">
        <v>510073</v>
      </c>
      <c r="N87" s="72"/>
      <c r="O87" s="60" t="s">
        <v>133</v>
      </c>
    </row>
    <row r="88" spans="1:18" ht="20.100000000000001" customHeight="1">
      <c r="A88" s="72"/>
      <c r="B88" s="60" t="s">
        <v>134</v>
      </c>
      <c r="C88" s="61"/>
      <c r="D88" s="61"/>
      <c r="E88" s="58">
        <v>267037.26</v>
      </c>
      <c r="F88" s="58">
        <v>138480</v>
      </c>
      <c r="G88" s="58">
        <v>144432.81</v>
      </c>
      <c r="H88" s="58">
        <v>165540</v>
      </c>
      <c r="I88" s="58">
        <v>17367.5</v>
      </c>
      <c r="J88" s="58">
        <v>5626281</v>
      </c>
      <c r="K88" s="58">
        <v>6363397.3399999999</v>
      </c>
      <c r="L88" s="58">
        <v>5404144.8799999999</v>
      </c>
      <c r="M88" s="58">
        <v>827415</v>
      </c>
      <c r="N88" s="72"/>
      <c r="O88" s="60" t="s">
        <v>135</v>
      </c>
    </row>
    <row r="89" spans="1:18" ht="20.100000000000001" customHeight="1">
      <c r="A89" s="72"/>
      <c r="B89" s="60" t="s">
        <v>136</v>
      </c>
      <c r="C89" s="76"/>
      <c r="D89" s="66"/>
      <c r="E89" s="58">
        <v>17900901.979999997</v>
      </c>
      <c r="F89" s="58">
        <v>4780</v>
      </c>
      <c r="G89" s="58">
        <v>394943.84</v>
      </c>
      <c r="H89" s="58" t="s">
        <v>43</v>
      </c>
      <c r="I89" s="58">
        <v>130351</v>
      </c>
      <c r="J89" s="58">
        <v>21269310</v>
      </c>
      <c r="K89" s="58">
        <v>13506636.870000001</v>
      </c>
      <c r="L89" s="58">
        <v>10287000</v>
      </c>
      <c r="M89" s="58">
        <v>11186231</v>
      </c>
      <c r="N89" s="72"/>
      <c r="O89" s="60" t="s">
        <v>137</v>
      </c>
    </row>
    <row r="90" spans="1:18" ht="20.100000000000001" customHeight="1">
      <c r="A90" s="72"/>
      <c r="B90" s="60" t="s">
        <v>138</v>
      </c>
      <c r="C90" s="76"/>
      <c r="D90" s="66"/>
      <c r="E90" s="58">
        <v>306269.78000000003</v>
      </c>
      <c r="F90" s="58">
        <v>500</v>
      </c>
      <c r="G90" s="58">
        <v>117770.22</v>
      </c>
      <c r="H90" s="58" t="s">
        <v>43</v>
      </c>
      <c r="I90" s="58">
        <v>14537790.289999999</v>
      </c>
      <c r="J90" s="58">
        <v>6203245</v>
      </c>
      <c r="K90" s="58">
        <v>11127686.57</v>
      </c>
      <c r="L90" s="58">
        <v>5385207.6900000004</v>
      </c>
      <c r="M90" s="58">
        <v>1416576.5</v>
      </c>
      <c r="N90" s="72"/>
      <c r="O90" s="60" t="s">
        <v>139</v>
      </c>
    </row>
    <row r="91" spans="1:18" ht="20.100000000000001" customHeight="1">
      <c r="A91" s="72"/>
      <c r="B91" s="60" t="s">
        <v>140</v>
      </c>
      <c r="C91" s="61"/>
      <c r="D91" s="9"/>
      <c r="E91" s="58">
        <v>13192608.610000001</v>
      </c>
      <c r="F91" s="58">
        <v>16855.599999999999</v>
      </c>
      <c r="G91" s="58">
        <v>108514.9</v>
      </c>
      <c r="H91" s="58" t="s">
        <v>43</v>
      </c>
      <c r="I91" s="58">
        <v>61900</v>
      </c>
      <c r="J91" s="58">
        <v>15247592.34</v>
      </c>
      <c r="K91" s="58">
        <v>9482416.5099999998</v>
      </c>
      <c r="L91" s="58">
        <v>3376048.6</v>
      </c>
      <c r="M91" s="58">
        <v>928526.21</v>
      </c>
      <c r="N91" s="72"/>
      <c r="O91" s="60" t="s">
        <v>141</v>
      </c>
    </row>
    <row r="92" spans="1:18" ht="20.100000000000001" customHeight="1">
      <c r="A92" s="56"/>
      <c r="B92" s="60" t="s">
        <v>142</v>
      </c>
      <c r="C92" s="69"/>
      <c r="D92" s="70"/>
      <c r="E92" s="58">
        <v>106200.85</v>
      </c>
      <c r="F92" s="58">
        <v>600</v>
      </c>
      <c r="G92" s="58">
        <v>421663.22</v>
      </c>
      <c r="H92" s="58" t="s">
        <v>43</v>
      </c>
      <c r="I92" s="58">
        <v>13434479.449999999</v>
      </c>
      <c r="J92" s="58">
        <v>12715946</v>
      </c>
      <c r="K92" s="58">
        <v>11478796.59</v>
      </c>
      <c r="L92" s="58">
        <v>4428900</v>
      </c>
      <c r="M92" s="58">
        <v>406734</v>
      </c>
      <c r="N92" s="56"/>
      <c r="O92" s="60" t="s">
        <v>143</v>
      </c>
    </row>
    <row r="93" spans="1:18" ht="20.100000000000001" customHeight="1">
      <c r="A93" s="56"/>
      <c r="B93" s="60"/>
      <c r="C93" s="69"/>
      <c r="D93" s="69"/>
      <c r="E93" s="75"/>
      <c r="F93" s="75"/>
      <c r="G93" s="75"/>
      <c r="H93" s="75"/>
      <c r="I93" s="75"/>
      <c r="J93" s="75"/>
      <c r="K93" s="75"/>
      <c r="L93" s="75"/>
      <c r="M93" s="75"/>
      <c r="N93" s="56"/>
      <c r="O93" s="60"/>
    </row>
    <row r="94" spans="1:18" s="1" customFormat="1" ht="21.75">
      <c r="B94" s="2" t="s">
        <v>0</v>
      </c>
      <c r="C94" s="3">
        <v>19.3</v>
      </c>
      <c r="D94" s="2" t="s">
        <v>71</v>
      </c>
      <c r="R94" s="4"/>
    </row>
    <row r="95" spans="1:18" s="5" customFormat="1" ht="21.75">
      <c r="B95" s="1" t="s">
        <v>2</v>
      </c>
      <c r="C95" s="3">
        <v>19.3</v>
      </c>
      <c r="D95" s="6" t="s">
        <v>72</v>
      </c>
      <c r="R95" s="1"/>
    </row>
    <row r="96" spans="1:18" s="5" customFormat="1" ht="21.75">
      <c r="B96" s="1"/>
      <c r="C96" s="3"/>
      <c r="D96" s="6" t="s">
        <v>73</v>
      </c>
    </row>
    <row r="97" spans="1:18" s="5" customFormat="1" ht="15" customHeight="1">
      <c r="B97" s="1"/>
      <c r="C97" s="3"/>
      <c r="D97" s="6"/>
      <c r="O97" s="7" t="s">
        <v>4</v>
      </c>
    </row>
    <row r="98" spans="1:18" ht="6" customHeight="1">
      <c r="R98" s="9"/>
    </row>
    <row r="99" spans="1:18">
      <c r="A99" s="10"/>
      <c r="B99" s="11"/>
      <c r="C99" s="11"/>
      <c r="D99" s="12"/>
      <c r="E99" s="13" t="s">
        <v>5</v>
      </c>
      <c r="F99" s="14"/>
      <c r="G99" s="14"/>
      <c r="H99" s="14"/>
      <c r="I99" s="14"/>
      <c r="J99" s="15"/>
      <c r="K99" s="16" t="s">
        <v>6</v>
      </c>
      <c r="L99" s="17"/>
      <c r="M99" s="78"/>
      <c r="N99" s="18" t="s">
        <v>7</v>
      </c>
      <c r="O99" s="19"/>
    </row>
    <row r="100" spans="1:18">
      <c r="A100" s="20"/>
      <c r="B100" s="20"/>
      <c r="C100" s="20"/>
      <c r="D100" s="21"/>
      <c r="E100" s="22" t="s">
        <v>8</v>
      </c>
      <c r="F100" s="23"/>
      <c r="G100" s="23"/>
      <c r="H100" s="23"/>
      <c r="I100" s="23"/>
      <c r="J100" s="24"/>
      <c r="K100" s="25" t="s">
        <v>9</v>
      </c>
      <c r="L100" s="26"/>
      <c r="M100" s="27"/>
      <c r="N100" s="28"/>
      <c r="O100" s="29"/>
    </row>
    <row r="101" spans="1:18">
      <c r="A101" s="30" t="s">
        <v>10</v>
      </c>
      <c r="B101" s="30"/>
      <c r="C101" s="30"/>
      <c r="D101" s="31"/>
      <c r="E101" s="32"/>
      <c r="F101" s="32" t="s">
        <v>11</v>
      </c>
      <c r="G101" s="32"/>
      <c r="H101" s="32"/>
      <c r="J101" s="33"/>
      <c r="K101" s="33"/>
      <c r="L101" s="33" t="s">
        <v>6</v>
      </c>
      <c r="M101" s="33" t="s">
        <v>6</v>
      </c>
      <c r="N101" s="34" t="s">
        <v>12</v>
      </c>
      <c r="O101" s="35"/>
      <c r="P101" s="36"/>
    </row>
    <row r="102" spans="1:18">
      <c r="A102" s="37" t="s">
        <v>13</v>
      </c>
      <c r="B102" s="37"/>
      <c r="C102" s="37"/>
      <c r="D102" s="31"/>
      <c r="E102" s="32" t="s">
        <v>14</v>
      </c>
      <c r="F102" s="32" t="s">
        <v>15</v>
      </c>
      <c r="G102" s="32" t="s">
        <v>16</v>
      </c>
      <c r="H102" s="32" t="s">
        <v>17</v>
      </c>
      <c r="I102" s="32" t="s">
        <v>18</v>
      </c>
      <c r="J102" s="33" t="s">
        <v>19</v>
      </c>
      <c r="K102" s="33" t="s">
        <v>20</v>
      </c>
      <c r="L102" s="33" t="s">
        <v>21</v>
      </c>
      <c r="M102" s="33" t="s">
        <v>22</v>
      </c>
      <c r="N102" s="34" t="s">
        <v>23</v>
      </c>
      <c r="O102" s="35"/>
      <c r="P102" s="36"/>
    </row>
    <row r="103" spans="1:18">
      <c r="A103" s="20"/>
      <c r="B103" s="20"/>
      <c r="C103" s="20"/>
      <c r="D103" s="21"/>
      <c r="E103" s="32" t="s">
        <v>24</v>
      </c>
      <c r="F103" s="32" t="s">
        <v>25</v>
      </c>
      <c r="G103" s="32" t="s">
        <v>26</v>
      </c>
      <c r="H103" s="32" t="s">
        <v>27</v>
      </c>
      <c r="I103" s="32" t="s">
        <v>28</v>
      </c>
      <c r="J103" s="33" t="s">
        <v>29</v>
      </c>
      <c r="K103" s="33" t="s">
        <v>30</v>
      </c>
      <c r="L103" s="33" t="s">
        <v>31</v>
      </c>
      <c r="M103" s="33" t="s">
        <v>32</v>
      </c>
      <c r="N103" s="34" t="s">
        <v>33</v>
      </c>
      <c r="O103" s="35"/>
      <c r="P103" s="36"/>
    </row>
    <row r="104" spans="1:18">
      <c r="A104" s="38"/>
      <c r="B104" s="38"/>
      <c r="C104" s="38"/>
      <c r="D104" s="39"/>
      <c r="E104" s="40" t="s">
        <v>34</v>
      </c>
      <c r="F104" s="41"/>
      <c r="G104" s="40"/>
      <c r="H104" s="40" t="s">
        <v>35</v>
      </c>
      <c r="I104" s="40"/>
      <c r="J104" s="40"/>
      <c r="K104" s="40" t="s">
        <v>9</v>
      </c>
      <c r="L104" s="42" t="s">
        <v>36</v>
      </c>
      <c r="M104" s="40" t="s">
        <v>37</v>
      </c>
      <c r="N104" s="43"/>
      <c r="O104" s="44"/>
    </row>
    <row r="105" spans="1:18" ht="3" customHeight="1">
      <c r="A105" s="79" t="s">
        <v>7</v>
      </c>
      <c r="B105" s="79"/>
      <c r="C105" s="79"/>
      <c r="D105" s="80"/>
      <c r="E105" s="47"/>
      <c r="F105" s="47"/>
      <c r="G105" s="47"/>
      <c r="H105" s="47"/>
      <c r="I105" s="47"/>
      <c r="J105" s="47"/>
      <c r="K105" s="47"/>
      <c r="L105" s="47"/>
      <c r="M105" s="47"/>
      <c r="N105" s="28"/>
      <c r="O105" s="29"/>
    </row>
    <row r="106" spans="1:18" ht="20.100000000000001" customHeight="1">
      <c r="A106" s="56"/>
      <c r="B106" s="60" t="s">
        <v>144</v>
      </c>
      <c r="C106" s="69"/>
      <c r="D106" s="70"/>
      <c r="E106" s="58">
        <v>138567</v>
      </c>
      <c r="F106" s="58">
        <v>89</v>
      </c>
      <c r="G106" s="58">
        <v>285983.63</v>
      </c>
      <c r="H106" s="58" t="s">
        <v>43</v>
      </c>
      <c r="I106" s="58">
        <v>2667</v>
      </c>
      <c r="J106" s="58">
        <v>2659327</v>
      </c>
      <c r="K106" s="58">
        <v>8456610.5500000007</v>
      </c>
      <c r="L106" s="58">
        <v>2446177.2400000002</v>
      </c>
      <c r="M106" s="58">
        <v>299974</v>
      </c>
      <c r="N106" s="56"/>
      <c r="O106" s="60" t="s">
        <v>145</v>
      </c>
    </row>
    <row r="107" spans="1:18" ht="20.100000000000001" customHeight="1">
      <c r="A107" s="56"/>
      <c r="B107" s="60" t="s">
        <v>146</v>
      </c>
      <c r="C107" s="69"/>
      <c r="D107" s="70"/>
      <c r="E107" s="58">
        <v>179117.94</v>
      </c>
      <c r="F107" s="58">
        <v>19545.2</v>
      </c>
      <c r="G107" s="58">
        <v>403567.03</v>
      </c>
      <c r="H107" s="58">
        <v>1280119.3799999999</v>
      </c>
      <c r="I107" s="58">
        <v>13651107</v>
      </c>
      <c r="J107" s="58">
        <v>5367750</v>
      </c>
      <c r="K107" s="58">
        <v>8220795.8099999996</v>
      </c>
      <c r="L107" s="58">
        <v>10280217.25</v>
      </c>
      <c r="M107" s="58">
        <v>346678</v>
      </c>
      <c r="N107" s="56"/>
      <c r="O107" s="60" t="s">
        <v>147</v>
      </c>
    </row>
    <row r="108" spans="1:18" ht="20.100000000000001" customHeight="1">
      <c r="A108" s="52" t="s">
        <v>148</v>
      </c>
      <c r="B108" s="60"/>
      <c r="C108" s="73"/>
      <c r="D108" s="74"/>
      <c r="E108" s="49">
        <f>SUM(E109:E112)</f>
        <v>34865835.57</v>
      </c>
      <c r="F108" s="49">
        <f t="shared" ref="F108:M108" si="7">SUM(F109:F112)</f>
        <v>71328.600000000006</v>
      </c>
      <c r="G108" s="49">
        <f t="shared" si="7"/>
        <v>579843.69999999995</v>
      </c>
      <c r="H108" s="71">
        <v>0</v>
      </c>
      <c r="I108" s="49">
        <f t="shared" si="7"/>
        <v>28358994.240000002</v>
      </c>
      <c r="J108" s="49">
        <f t="shared" si="7"/>
        <v>72960285.789999992</v>
      </c>
      <c r="K108" s="49">
        <f t="shared" si="7"/>
        <v>56189167.789999999</v>
      </c>
      <c r="L108" s="49">
        <f t="shared" si="7"/>
        <v>37907565.159999996</v>
      </c>
      <c r="M108" s="49">
        <f t="shared" si="7"/>
        <v>3488881.94</v>
      </c>
      <c r="N108" s="52" t="s">
        <v>149</v>
      </c>
      <c r="O108" s="60"/>
    </row>
    <row r="109" spans="1:18" ht="20.100000000000001" customHeight="1">
      <c r="A109" s="52"/>
      <c r="B109" s="60" t="s">
        <v>150</v>
      </c>
      <c r="C109" s="73"/>
      <c r="D109" s="74"/>
      <c r="E109" s="58">
        <v>12290127.219999999</v>
      </c>
      <c r="F109" s="58">
        <v>12840</v>
      </c>
      <c r="G109" s="58">
        <v>80455.960000000006</v>
      </c>
      <c r="H109" s="58" t="s">
        <v>43</v>
      </c>
      <c r="I109" s="58">
        <v>55750</v>
      </c>
      <c r="J109" s="58">
        <v>18046246.789999999</v>
      </c>
      <c r="K109" s="58">
        <v>12827754.18</v>
      </c>
      <c r="L109" s="58">
        <v>2202500</v>
      </c>
      <c r="M109" s="58">
        <v>458076.05</v>
      </c>
      <c r="N109" s="52"/>
      <c r="O109" s="60" t="s">
        <v>151</v>
      </c>
    </row>
    <row r="110" spans="1:18" ht="20.100000000000001" customHeight="1">
      <c r="A110" s="52"/>
      <c r="B110" s="60" t="s">
        <v>152</v>
      </c>
      <c r="C110" s="73"/>
      <c r="D110" s="74"/>
      <c r="E110" s="58">
        <v>174944.25</v>
      </c>
      <c r="F110" s="58">
        <v>26230</v>
      </c>
      <c r="G110" s="58">
        <v>135768.32999999999</v>
      </c>
      <c r="H110" s="58" t="s">
        <v>43</v>
      </c>
      <c r="I110" s="58">
        <v>12811888.83</v>
      </c>
      <c r="J110" s="58">
        <v>3265081</v>
      </c>
      <c r="K110" s="58">
        <v>2827756.76</v>
      </c>
      <c r="L110" s="58">
        <v>2652900</v>
      </c>
      <c r="M110" s="58">
        <v>772995.48</v>
      </c>
      <c r="N110" s="52"/>
      <c r="O110" s="60" t="s">
        <v>153</v>
      </c>
    </row>
    <row r="111" spans="1:18" ht="20.100000000000001" customHeight="1">
      <c r="A111" s="52"/>
      <c r="B111" s="60" t="s">
        <v>154</v>
      </c>
      <c r="C111" s="73"/>
      <c r="D111" s="74"/>
      <c r="E111" s="58">
        <v>184445.38</v>
      </c>
      <c r="F111" s="58">
        <v>3306.6</v>
      </c>
      <c r="G111" s="58">
        <v>229184.99</v>
      </c>
      <c r="H111" s="58" t="s">
        <v>43</v>
      </c>
      <c r="I111" s="58">
        <v>15324005.41</v>
      </c>
      <c r="J111" s="58">
        <v>7872171</v>
      </c>
      <c r="K111" s="58">
        <v>19060218.239999998</v>
      </c>
      <c r="L111" s="58">
        <v>23625438.899999999</v>
      </c>
      <c r="M111" s="58">
        <v>665451</v>
      </c>
      <c r="N111" s="52"/>
      <c r="O111" s="60" t="s">
        <v>155</v>
      </c>
    </row>
    <row r="112" spans="1:18" ht="20.100000000000001" customHeight="1">
      <c r="A112" s="52"/>
      <c r="B112" s="60" t="s">
        <v>156</v>
      </c>
      <c r="C112" s="73"/>
      <c r="D112" s="74"/>
      <c r="E112" s="58">
        <v>22216318.719999999</v>
      </c>
      <c r="F112" s="58">
        <v>28952</v>
      </c>
      <c r="G112" s="58">
        <v>134434.42000000001</v>
      </c>
      <c r="H112" s="58" t="s">
        <v>43</v>
      </c>
      <c r="I112" s="58">
        <v>167350</v>
      </c>
      <c r="J112" s="58">
        <v>43776787</v>
      </c>
      <c r="K112" s="58">
        <v>21473438.609999999</v>
      </c>
      <c r="L112" s="58">
        <v>9426726.2599999998</v>
      </c>
      <c r="M112" s="58">
        <v>1592359.41</v>
      </c>
      <c r="N112" s="52"/>
      <c r="O112" s="60" t="s">
        <v>157</v>
      </c>
    </row>
    <row r="113" spans="1:18" ht="20.100000000000001" customHeight="1">
      <c r="A113" s="52" t="s">
        <v>158</v>
      </c>
      <c r="B113" s="60"/>
      <c r="C113" s="73"/>
      <c r="D113" s="74"/>
      <c r="E113" s="49">
        <f>SUM(E114:E117)</f>
        <v>6909180.0700000003</v>
      </c>
      <c r="F113" s="49">
        <f t="shared" ref="F113:M113" si="8">SUM(F114:F117)</f>
        <v>407375</v>
      </c>
      <c r="G113" s="49">
        <f t="shared" si="8"/>
        <v>1979881.73</v>
      </c>
      <c r="H113" s="49">
        <f t="shared" si="8"/>
        <v>48045</v>
      </c>
      <c r="I113" s="49">
        <f t="shared" si="8"/>
        <v>58770028.930000007</v>
      </c>
      <c r="J113" s="49">
        <f t="shared" si="8"/>
        <v>70858047.960000008</v>
      </c>
      <c r="K113" s="49">
        <f t="shared" si="8"/>
        <v>69272026.599999994</v>
      </c>
      <c r="L113" s="49">
        <f t="shared" si="8"/>
        <v>51531722.269999996</v>
      </c>
      <c r="M113" s="49">
        <f t="shared" si="8"/>
        <v>4154676.6</v>
      </c>
      <c r="N113" s="52" t="s">
        <v>159</v>
      </c>
      <c r="O113" s="60"/>
    </row>
    <row r="114" spans="1:18" ht="20.100000000000001" customHeight="1">
      <c r="A114" s="52"/>
      <c r="B114" s="60" t="s">
        <v>160</v>
      </c>
      <c r="C114" s="73"/>
      <c r="D114" s="74"/>
      <c r="E114" s="58">
        <v>555050.34</v>
      </c>
      <c r="F114" s="58">
        <v>132409</v>
      </c>
      <c r="G114" s="58">
        <v>222580.96</v>
      </c>
      <c r="H114" s="58" t="s">
        <v>43</v>
      </c>
      <c r="I114" s="58">
        <v>98074</v>
      </c>
      <c r="J114" s="58">
        <v>11809783.960000001</v>
      </c>
      <c r="K114" s="58">
        <v>14832620.74</v>
      </c>
      <c r="L114" s="58">
        <v>15944649.24</v>
      </c>
      <c r="M114" s="58">
        <v>941583.6</v>
      </c>
      <c r="N114" s="52"/>
      <c r="O114" s="60" t="s">
        <v>161</v>
      </c>
    </row>
    <row r="115" spans="1:18" ht="20.100000000000001" customHeight="1">
      <c r="A115" s="52"/>
      <c r="B115" s="60" t="s">
        <v>162</v>
      </c>
      <c r="C115" s="73"/>
      <c r="D115" s="74"/>
      <c r="E115" s="58">
        <v>733051.56</v>
      </c>
      <c r="F115" s="58">
        <v>159050</v>
      </c>
      <c r="G115" s="58">
        <v>592999.42000000004</v>
      </c>
      <c r="H115" s="58" t="s">
        <v>43</v>
      </c>
      <c r="I115" s="58">
        <v>21810400.210000001</v>
      </c>
      <c r="J115" s="58">
        <v>10543913</v>
      </c>
      <c r="K115" s="58">
        <v>30184381.469999999</v>
      </c>
      <c r="L115" s="58">
        <v>12058290.449999999</v>
      </c>
      <c r="M115" s="58">
        <v>638015</v>
      </c>
      <c r="N115" s="52"/>
      <c r="O115" s="60" t="s">
        <v>163</v>
      </c>
    </row>
    <row r="116" spans="1:18" ht="20.100000000000001" customHeight="1">
      <c r="A116" s="52"/>
      <c r="B116" s="60" t="s">
        <v>164</v>
      </c>
      <c r="C116" s="73"/>
      <c r="D116" s="74"/>
      <c r="E116" s="58">
        <v>5340983.41</v>
      </c>
      <c r="F116" s="58">
        <v>94878</v>
      </c>
      <c r="G116" s="58">
        <v>964281.31</v>
      </c>
      <c r="H116" s="58">
        <v>4170</v>
      </c>
      <c r="I116" s="58">
        <v>18655067.460000001</v>
      </c>
      <c r="J116" s="58">
        <v>18608848</v>
      </c>
      <c r="K116" s="58">
        <v>13755146.82</v>
      </c>
      <c r="L116" s="58">
        <v>12649262.58</v>
      </c>
      <c r="M116" s="58">
        <v>1373730</v>
      </c>
      <c r="N116" s="52"/>
      <c r="O116" s="60" t="s">
        <v>165</v>
      </c>
    </row>
    <row r="117" spans="1:18" ht="20.100000000000001" customHeight="1">
      <c r="A117" s="52"/>
      <c r="B117" s="60" t="s">
        <v>166</v>
      </c>
      <c r="C117" s="73"/>
      <c r="D117" s="74"/>
      <c r="E117" s="58">
        <v>280094.76</v>
      </c>
      <c r="F117" s="58">
        <v>21038</v>
      </c>
      <c r="G117" s="58">
        <v>200020.04</v>
      </c>
      <c r="H117" s="58">
        <v>43875</v>
      </c>
      <c r="I117" s="58">
        <v>18206487.260000002</v>
      </c>
      <c r="J117" s="58">
        <v>29895503</v>
      </c>
      <c r="K117" s="58">
        <v>10499877.57</v>
      </c>
      <c r="L117" s="58">
        <v>10879520</v>
      </c>
      <c r="M117" s="58">
        <v>1201348</v>
      </c>
      <c r="N117" s="52"/>
      <c r="O117" s="60" t="s">
        <v>167</v>
      </c>
    </row>
    <row r="118" spans="1:18" ht="20.100000000000001" customHeight="1">
      <c r="A118" s="52" t="s">
        <v>168</v>
      </c>
      <c r="B118" s="60"/>
      <c r="C118" s="73"/>
      <c r="D118" s="74"/>
      <c r="E118" s="49">
        <f>SUM(E119:E123)</f>
        <v>13873327.100000001</v>
      </c>
      <c r="F118" s="49">
        <f t="shared" ref="F118:M118" si="9">SUM(F119:F123)</f>
        <v>130667.80000000002</v>
      </c>
      <c r="G118" s="49">
        <f t="shared" si="9"/>
        <v>1114005.48</v>
      </c>
      <c r="H118" s="49">
        <f t="shared" si="9"/>
        <v>580419</v>
      </c>
      <c r="I118" s="49">
        <f t="shared" si="9"/>
        <v>53142546.909999996</v>
      </c>
      <c r="J118" s="49">
        <f t="shared" si="9"/>
        <v>46303971</v>
      </c>
      <c r="K118" s="49">
        <f t="shared" si="9"/>
        <v>55948795.769999996</v>
      </c>
      <c r="L118" s="49">
        <f t="shared" si="9"/>
        <v>36443493.840000004</v>
      </c>
      <c r="M118" s="49">
        <f t="shared" si="9"/>
        <v>2511400.7400000002</v>
      </c>
      <c r="N118" s="52" t="s">
        <v>169</v>
      </c>
      <c r="O118" s="60"/>
    </row>
    <row r="119" spans="1:18" ht="20.100000000000001" customHeight="1">
      <c r="A119" s="52"/>
      <c r="B119" s="60" t="s">
        <v>170</v>
      </c>
      <c r="C119" s="73"/>
      <c r="D119" s="73"/>
      <c r="E119" s="58">
        <v>514642.29</v>
      </c>
      <c r="F119" s="58">
        <v>54893</v>
      </c>
      <c r="G119" s="58">
        <v>290371.42</v>
      </c>
      <c r="H119" s="58" t="s">
        <v>43</v>
      </c>
      <c r="I119" s="58">
        <v>113700</v>
      </c>
      <c r="J119" s="58">
        <v>29374724</v>
      </c>
      <c r="K119" s="58">
        <v>16097607.189999999</v>
      </c>
      <c r="L119" s="58">
        <v>5705162.4800000004</v>
      </c>
      <c r="M119" s="58">
        <v>782903</v>
      </c>
      <c r="N119" s="52"/>
      <c r="O119" s="60" t="s">
        <v>171</v>
      </c>
    </row>
    <row r="120" spans="1:18" ht="20.100000000000001" customHeight="1">
      <c r="A120" s="52"/>
      <c r="B120" s="60" t="s">
        <v>172</v>
      </c>
      <c r="C120" s="76"/>
      <c r="D120" s="66"/>
      <c r="E120" s="58">
        <v>104856.48</v>
      </c>
      <c r="F120" s="58">
        <v>22909.8</v>
      </c>
      <c r="G120" s="58">
        <v>285205.28999999998</v>
      </c>
      <c r="H120" s="58" t="s">
        <v>43</v>
      </c>
      <c r="I120" s="58">
        <v>13449503.9</v>
      </c>
      <c r="J120" s="58">
        <v>5001591</v>
      </c>
      <c r="K120" s="58">
        <v>9245439.9399999995</v>
      </c>
      <c r="L120" s="58">
        <v>4591982.84</v>
      </c>
      <c r="M120" s="58">
        <v>307733</v>
      </c>
      <c r="N120" s="52"/>
      <c r="O120" s="60" t="s">
        <v>173</v>
      </c>
    </row>
    <row r="121" spans="1:18" ht="20.100000000000001" customHeight="1">
      <c r="A121" s="56"/>
      <c r="B121" s="56" t="s">
        <v>174</v>
      </c>
      <c r="C121" s="76"/>
      <c r="D121" s="66"/>
      <c r="E121" s="58">
        <v>180172.04</v>
      </c>
      <c r="F121" s="58">
        <v>28000.400000000001</v>
      </c>
      <c r="G121" s="58">
        <v>187291.66</v>
      </c>
      <c r="H121" s="58" t="s">
        <v>43</v>
      </c>
      <c r="I121" s="58">
        <v>26378241.48</v>
      </c>
      <c r="J121" s="58">
        <v>3803004</v>
      </c>
      <c r="K121" s="58">
        <v>8628971.0099999998</v>
      </c>
      <c r="L121" s="58">
        <v>17532169.030000001</v>
      </c>
      <c r="M121" s="58">
        <v>682683</v>
      </c>
      <c r="N121" s="56"/>
      <c r="O121" s="60" t="s">
        <v>175</v>
      </c>
    </row>
    <row r="122" spans="1:18" ht="20.100000000000001" customHeight="1">
      <c r="A122" s="81"/>
      <c r="B122" s="60" t="s">
        <v>176</v>
      </c>
      <c r="C122" s="69"/>
      <c r="D122" s="70"/>
      <c r="E122" s="58">
        <v>12848867.800000001</v>
      </c>
      <c r="F122" s="58">
        <v>23765</v>
      </c>
      <c r="G122" s="58">
        <v>157596.85999999999</v>
      </c>
      <c r="H122" s="58">
        <v>580419</v>
      </c>
      <c r="I122" s="58">
        <v>74674.8</v>
      </c>
      <c r="J122" s="58">
        <v>3577371</v>
      </c>
      <c r="K122" s="58">
        <v>11545557.539999999</v>
      </c>
      <c r="L122" s="58">
        <v>3799354.26</v>
      </c>
      <c r="M122" s="58">
        <v>361575.74</v>
      </c>
      <c r="N122" s="56"/>
      <c r="O122" s="56" t="s">
        <v>177</v>
      </c>
    </row>
    <row r="123" spans="1:18" ht="20.100000000000001" customHeight="1">
      <c r="A123" s="81"/>
      <c r="B123" s="60" t="s">
        <v>178</v>
      </c>
      <c r="C123" s="69"/>
      <c r="D123" s="70"/>
      <c r="E123" s="58">
        <v>224788.49</v>
      </c>
      <c r="F123" s="58">
        <v>1099.5999999999999</v>
      </c>
      <c r="G123" s="58">
        <v>193540.25</v>
      </c>
      <c r="H123" s="58" t="s">
        <v>43</v>
      </c>
      <c r="I123" s="58">
        <v>13126426.73</v>
      </c>
      <c r="J123" s="58">
        <v>4547281</v>
      </c>
      <c r="K123" s="58">
        <v>10431220.09</v>
      </c>
      <c r="L123" s="58">
        <v>4814825.2300000004</v>
      </c>
      <c r="M123" s="58">
        <v>376506</v>
      </c>
      <c r="N123" s="56"/>
      <c r="O123" s="56" t="s">
        <v>179</v>
      </c>
    </row>
    <row r="124" spans="1:18" ht="20.100000000000001" customHeight="1">
      <c r="A124" s="81"/>
      <c r="B124" s="60"/>
      <c r="C124" s="69"/>
      <c r="D124" s="69"/>
      <c r="E124" s="82"/>
      <c r="F124" s="82"/>
      <c r="G124" s="82"/>
      <c r="H124" s="82"/>
      <c r="I124" s="82"/>
      <c r="J124" s="82"/>
      <c r="K124" s="82"/>
      <c r="L124" s="82"/>
      <c r="M124" s="82"/>
      <c r="N124" s="56"/>
      <c r="O124" s="56"/>
    </row>
    <row r="125" spans="1:18" s="1" customFormat="1" ht="21.75">
      <c r="B125" s="2" t="s">
        <v>0</v>
      </c>
      <c r="C125" s="3">
        <v>19.3</v>
      </c>
      <c r="D125" s="2" t="s">
        <v>71</v>
      </c>
      <c r="R125" s="4"/>
    </row>
    <row r="126" spans="1:18" s="5" customFormat="1" ht="21.75">
      <c r="B126" s="1" t="s">
        <v>2</v>
      </c>
      <c r="C126" s="3">
        <v>19.3</v>
      </c>
      <c r="D126" s="6" t="s">
        <v>72</v>
      </c>
      <c r="R126" s="1"/>
    </row>
    <row r="127" spans="1:18" s="5" customFormat="1" ht="21.75">
      <c r="B127" s="1"/>
      <c r="C127" s="3"/>
      <c r="D127" s="6" t="s">
        <v>73</v>
      </c>
    </row>
    <row r="128" spans="1:18" s="5" customFormat="1" ht="15" customHeight="1">
      <c r="B128" s="1"/>
      <c r="C128" s="3"/>
      <c r="D128" s="6"/>
      <c r="O128" s="7" t="s">
        <v>4</v>
      </c>
    </row>
    <row r="129" spans="1:18" ht="6" customHeight="1">
      <c r="R129" s="9"/>
    </row>
    <row r="130" spans="1:18">
      <c r="A130" s="10"/>
      <c r="B130" s="11"/>
      <c r="C130" s="11"/>
      <c r="D130" s="12"/>
      <c r="E130" s="13" t="s">
        <v>5</v>
      </c>
      <c r="F130" s="14"/>
      <c r="G130" s="14"/>
      <c r="H130" s="14"/>
      <c r="I130" s="14"/>
      <c r="J130" s="15"/>
      <c r="K130" s="16" t="s">
        <v>6</v>
      </c>
      <c r="L130" s="17"/>
      <c r="M130" s="78"/>
      <c r="N130" s="18" t="s">
        <v>7</v>
      </c>
      <c r="O130" s="19"/>
    </row>
    <row r="131" spans="1:18">
      <c r="A131" s="20"/>
      <c r="B131" s="20"/>
      <c r="C131" s="20"/>
      <c r="D131" s="21"/>
      <c r="E131" s="22" t="s">
        <v>8</v>
      </c>
      <c r="F131" s="23"/>
      <c r="G131" s="23"/>
      <c r="H131" s="23"/>
      <c r="I131" s="23"/>
      <c r="J131" s="24"/>
      <c r="K131" s="25" t="s">
        <v>9</v>
      </c>
      <c r="L131" s="26"/>
      <c r="M131" s="27"/>
      <c r="N131" s="28"/>
      <c r="O131" s="29"/>
    </row>
    <row r="132" spans="1:18">
      <c r="A132" s="30" t="s">
        <v>10</v>
      </c>
      <c r="B132" s="30"/>
      <c r="C132" s="30"/>
      <c r="D132" s="31"/>
      <c r="E132" s="32"/>
      <c r="F132" s="32" t="s">
        <v>11</v>
      </c>
      <c r="G132" s="32"/>
      <c r="H132" s="32"/>
      <c r="J132" s="33"/>
      <c r="K132" s="33"/>
      <c r="L132" s="33" t="s">
        <v>6</v>
      </c>
      <c r="M132" s="33" t="s">
        <v>6</v>
      </c>
      <c r="N132" s="34" t="s">
        <v>12</v>
      </c>
      <c r="O132" s="35"/>
      <c r="P132" s="36"/>
    </row>
    <row r="133" spans="1:18">
      <c r="A133" s="37" t="s">
        <v>13</v>
      </c>
      <c r="B133" s="37"/>
      <c r="C133" s="37"/>
      <c r="D133" s="31"/>
      <c r="E133" s="32" t="s">
        <v>14</v>
      </c>
      <c r="F133" s="32" t="s">
        <v>15</v>
      </c>
      <c r="G133" s="32" t="s">
        <v>16</v>
      </c>
      <c r="H133" s="32" t="s">
        <v>17</v>
      </c>
      <c r="I133" s="32" t="s">
        <v>18</v>
      </c>
      <c r="J133" s="33" t="s">
        <v>19</v>
      </c>
      <c r="K133" s="33" t="s">
        <v>20</v>
      </c>
      <c r="L133" s="33" t="s">
        <v>21</v>
      </c>
      <c r="M133" s="33" t="s">
        <v>22</v>
      </c>
      <c r="N133" s="34" t="s">
        <v>23</v>
      </c>
      <c r="O133" s="35"/>
      <c r="P133" s="36"/>
    </row>
    <row r="134" spans="1:18">
      <c r="A134" s="20"/>
      <c r="B134" s="20"/>
      <c r="C134" s="20"/>
      <c r="D134" s="21"/>
      <c r="E134" s="32" t="s">
        <v>24</v>
      </c>
      <c r="F134" s="32" t="s">
        <v>25</v>
      </c>
      <c r="G134" s="32" t="s">
        <v>26</v>
      </c>
      <c r="H134" s="32" t="s">
        <v>27</v>
      </c>
      <c r="I134" s="32" t="s">
        <v>28</v>
      </c>
      <c r="J134" s="33" t="s">
        <v>29</v>
      </c>
      <c r="K134" s="33" t="s">
        <v>30</v>
      </c>
      <c r="L134" s="33" t="s">
        <v>31</v>
      </c>
      <c r="M134" s="33" t="s">
        <v>32</v>
      </c>
      <c r="N134" s="34" t="s">
        <v>33</v>
      </c>
      <c r="O134" s="35"/>
      <c r="P134" s="36"/>
    </row>
    <row r="135" spans="1:18">
      <c r="A135" s="38"/>
      <c r="B135" s="38"/>
      <c r="C135" s="38"/>
      <c r="D135" s="39"/>
      <c r="E135" s="40" t="s">
        <v>34</v>
      </c>
      <c r="F135" s="41"/>
      <c r="G135" s="40"/>
      <c r="H135" s="40" t="s">
        <v>35</v>
      </c>
      <c r="I135" s="40"/>
      <c r="J135" s="40"/>
      <c r="K135" s="40" t="s">
        <v>9</v>
      </c>
      <c r="L135" s="42" t="s">
        <v>36</v>
      </c>
      <c r="M135" s="40" t="s">
        <v>37</v>
      </c>
      <c r="N135" s="43"/>
      <c r="O135" s="44"/>
    </row>
    <row r="136" spans="1:18" ht="3" customHeight="1">
      <c r="A136" s="79" t="s">
        <v>7</v>
      </c>
      <c r="B136" s="79"/>
      <c r="C136" s="79"/>
      <c r="D136" s="80"/>
      <c r="E136" s="47"/>
      <c r="F136" s="47"/>
      <c r="G136" s="47"/>
      <c r="H136" s="47"/>
      <c r="I136" s="47"/>
      <c r="J136" s="47"/>
      <c r="K136" s="47"/>
      <c r="L136" s="47"/>
      <c r="M136" s="47"/>
      <c r="N136" s="28"/>
      <c r="O136" s="29"/>
    </row>
    <row r="137" spans="1:18" ht="20.100000000000001" customHeight="1">
      <c r="A137" s="52" t="s">
        <v>180</v>
      </c>
      <c r="B137" s="60"/>
      <c r="C137" s="69"/>
      <c r="D137" s="70"/>
      <c r="E137" s="49">
        <f>SUM(E138:E142)</f>
        <v>15657064.85</v>
      </c>
      <c r="F137" s="49">
        <f t="shared" ref="F137:M137" si="10">SUM(F138:F142)</f>
        <v>630924.15</v>
      </c>
      <c r="G137" s="49">
        <f t="shared" si="10"/>
        <v>1098449.05</v>
      </c>
      <c r="H137" s="71">
        <v>0</v>
      </c>
      <c r="I137" s="49">
        <f t="shared" si="10"/>
        <v>39975135.509999998</v>
      </c>
      <c r="J137" s="49">
        <f t="shared" si="10"/>
        <v>48141292</v>
      </c>
      <c r="K137" s="49">
        <f t="shared" si="10"/>
        <v>59598542.539999999</v>
      </c>
      <c r="L137" s="49">
        <f t="shared" si="10"/>
        <v>37248366.310000002</v>
      </c>
      <c r="M137" s="49">
        <f t="shared" si="10"/>
        <v>10634380.27</v>
      </c>
      <c r="N137" s="52" t="s">
        <v>181</v>
      </c>
      <c r="O137" s="60"/>
    </row>
    <row r="138" spans="1:18" ht="20.100000000000001" customHeight="1">
      <c r="A138" s="52"/>
      <c r="B138" s="60" t="s">
        <v>182</v>
      </c>
      <c r="C138" s="73"/>
      <c r="D138" s="74"/>
      <c r="E138" s="58">
        <v>172471.82</v>
      </c>
      <c r="F138" s="58">
        <v>8561.15</v>
      </c>
      <c r="G138" s="58">
        <v>188267.34</v>
      </c>
      <c r="H138" s="58" t="s">
        <v>43</v>
      </c>
      <c r="I138" s="58">
        <v>6713400</v>
      </c>
      <c r="J138" s="58">
        <v>4653536</v>
      </c>
      <c r="K138" s="58">
        <v>9391162.0800000001</v>
      </c>
      <c r="L138" s="58">
        <v>11171456.76</v>
      </c>
      <c r="M138" s="58">
        <v>431563</v>
      </c>
      <c r="N138" s="52"/>
      <c r="O138" s="60" t="s">
        <v>183</v>
      </c>
    </row>
    <row r="139" spans="1:18" ht="20.100000000000001" customHeight="1">
      <c r="A139" s="81"/>
      <c r="B139" s="60" t="s">
        <v>184</v>
      </c>
      <c r="C139" s="73"/>
      <c r="D139" s="74"/>
      <c r="E139" s="58">
        <v>14474377.709999999</v>
      </c>
      <c r="F139" s="58">
        <v>361871</v>
      </c>
      <c r="G139" s="58">
        <v>231115.67</v>
      </c>
      <c r="H139" s="58" t="s">
        <v>43</v>
      </c>
      <c r="I139" s="58">
        <v>88872</v>
      </c>
      <c r="J139" s="58">
        <v>17202524</v>
      </c>
      <c r="K139" s="58">
        <v>9470119.4299999997</v>
      </c>
      <c r="L139" s="58">
        <v>2091044</v>
      </c>
      <c r="M139" s="58">
        <v>380304.3</v>
      </c>
      <c r="N139" s="56"/>
      <c r="O139" s="56" t="s">
        <v>185</v>
      </c>
    </row>
    <row r="140" spans="1:18" ht="20.100000000000001" customHeight="1">
      <c r="A140" s="81"/>
      <c r="B140" s="60" t="s">
        <v>186</v>
      </c>
      <c r="C140" s="73"/>
      <c r="D140" s="74"/>
      <c r="E140" s="58">
        <v>296528.40000000002</v>
      </c>
      <c r="F140" s="58">
        <v>26705</v>
      </c>
      <c r="G140" s="58">
        <v>361008.11</v>
      </c>
      <c r="H140" s="58" t="s">
        <v>43</v>
      </c>
      <c r="I140" s="58">
        <v>17773825.469999999</v>
      </c>
      <c r="J140" s="58">
        <v>13363009</v>
      </c>
      <c r="K140" s="58">
        <v>16558340.43</v>
      </c>
      <c r="L140" s="58">
        <v>11321901.119999999</v>
      </c>
      <c r="M140" s="58">
        <v>949430.6</v>
      </c>
      <c r="N140" s="56"/>
      <c r="O140" s="56" t="s">
        <v>187</v>
      </c>
    </row>
    <row r="141" spans="1:18" ht="20.100000000000001" customHeight="1">
      <c r="A141" s="81"/>
      <c r="B141" s="60" t="s">
        <v>188</v>
      </c>
      <c r="C141" s="73"/>
      <c r="D141" s="74"/>
      <c r="E141" s="58">
        <v>317532.32</v>
      </c>
      <c r="F141" s="58">
        <v>103877.8</v>
      </c>
      <c r="G141" s="58">
        <v>136063.48000000001</v>
      </c>
      <c r="H141" s="58" t="s">
        <v>43</v>
      </c>
      <c r="I141" s="58">
        <v>15389618.039999999</v>
      </c>
      <c r="J141" s="58">
        <v>7267333</v>
      </c>
      <c r="K141" s="58">
        <v>11617029.84</v>
      </c>
      <c r="L141" s="58">
        <v>5416704</v>
      </c>
      <c r="M141" s="58">
        <v>668611.22</v>
      </c>
      <c r="N141" s="56"/>
      <c r="O141" s="56" t="s">
        <v>189</v>
      </c>
    </row>
    <row r="142" spans="1:18" ht="20.100000000000001" customHeight="1">
      <c r="A142" s="81"/>
      <c r="B142" s="60" t="s">
        <v>190</v>
      </c>
      <c r="C142" s="73"/>
      <c r="D142" s="74"/>
      <c r="E142" s="58">
        <v>396154.6</v>
      </c>
      <c r="F142" s="58">
        <v>129909.2</v>
      </c>
      <c r="G142" s="58">
        <v>181994.45</v>
      </c>
      <c r="H142" s="58" t="s">
        <v>43</v>
      </c>
      <c r="I142" s="58">
        <v>9420</v>
      </c>
      <c r="J142" s="58">
        <v>5654890</v>
      </c>
      <c r="K142" s="58">
        <v>12561890.76</v>
      </c>
      <c r="L142" s="58">
        <v>7247260.4299999997</v>
      </c>
      <c r="M142" s="58">
        <v>8204471.1500000004</v>
      </c>
      <c r="N142" s="56"/>
      <c r="O142" s="56" t="s">
        <v>191</v>
      </c>
    </row>
    <row r="143" spans="1:18" ht="20.100000000000001" customHeight="1">
      <c r="A143" s="52" t="s">
        <v>192</v>
      </c>
      <c r="B143" s="60"/>
      <c r="C143" s="73"/>
      <c r="D143" s="74"/>
      <c r="E143" s="49">
        <f>SUM(E144:E147)</f>
        <v>41094274.420000002</v>
      </c>
      <c r="F143" s="49">
        <f t="shared" ref="F143:M143" si="11">SUM(F144:F147)</f>
        <v>233985.5</v>
      </c>
      <c r="G143" s="49">
        <f t="shared" si="11"/>
        <v>858264.7</v>
      </c>
      <c r="H143" s="71">
        <v>0</v>
      </c>
      <c r="I143" s="49">
        <f t="shared" si="11"/>
        <v>13152581.119999999</v>
      </c>
      <c r="J143" s="49">
        <f t="shared" si="11"/>
        <v>46699219.840000004</v>
      </c>
      <c r="K143" s="49">
        <f t="shared" si="11"/>
        <v>36663118.480000004</v>
      </c>
      <c r="L143" s="49">
        <f t="shared" si="11"/>
        <v>11079763.300000001</v>
      </c>
      <c r="M143" s="49">
        <f t="shared" si="11"/>
        <v>6540959.4000000004</v>
      </c>
      <c r="N143" s="52" t="s">
        <v>193</v>
      </c>
      <c r="O143" s="60"/>
    </row>
    <row r="144" spans="1:18" ht="20.100000000000001" customHeight="1">
      <c r="A144" s="52"/>
      <c r="B144" s="60" t="s">
        <v>194</v>
      </c>
      <c r="C144" s="73"/>
      <c r="D144" s="74"/>
      <c r="E144" s="58">
        <v>13286402.02</v>
      </c>
      <c r="F144" s="58">
        <v>23887</v>
      </c>
      <c r="G144" s="58">
        <v>319729.24</v>
      </c>
      <c r="H144" s="58" t="s">
        <v>43</v>
      </c>
      <c r="I144" s="58">
        <v>119130</v>
      </c>
      <c r="J144" s="58">
        <v>12437285</v>
      </c>
      <c r="K144" s="58">
        <v>10604408.850000001</v>
      </c>
      <c r="L144" s="58">
        <v>1954380</v>
      </c>
      <c r="M144" s="58">
        <v>5190574</v>
      </c>
      <c r="N144" s="52"/>
      <c r="O144" s="60" t="s">
        <v>195</v>
      </c>
    </row>
    <row r="145" spans="1:15" ht="20.100000000000001" customHeight="1">
      <c r="A145" s="81"/>
      <c r="B145" s="60" t="s">
        <v>196</v>
      </c>
      <c r="C145" s="73"/>
      <c r="D145" s="74"/>
      <c r="E145" s="58">
        <v>14148747.769999998</v>
      </c>
      <c r="F145" s="58">
        <v>209828.5</v>
      </c>
      <c r="G145" s="58">
        <v>176287.23</v>
      </c>
      <c r="H145" s="58" t="s">
        <v>43</v>
      </c>
      <c r="I145" s="58">
        <v>80250</v>
      </c>
      <c r="J145" s="58">
        <v>15708681.84</v>
      </c>
      <c r="K145" s="58">
        <v>9787699.370000001</v>
      </c>
      <c r="L145" s="58">
        <v>1790700</v>
      </c>
      <c r="M145" s="58">
        <v>347536</v>
      </c>
      <c r="N145" s="56"/>
      <c r="O145" s="56" t="s">
        <v>197</v>
      </c>
    </row>
    <row r="146" spans="1:15" ht="20.100000000000001" customHeight="1">
      <c r="A146" s="81"/>
      <c r="B146" s="60" t="s">
        <v>198</v>
      </c>
      <c r="C146" s="73"/>
      <c r="D146" s="74"/>
      <c r="E146" s="58">
        <v>157556.06</v>
      </c>
      <c r="F146" s="58" t="s">
        <v>43</v>
      </c>
      <c r="G146" s="58">
        <v>193873.6</v>
      </c>
      <c r="H146" s="58" t="s">
        <v>43</v>
      </c>
      <c r="I146" s="58">
        <v>12811101.119999999</v>
      </c>
      <c r="J146" s="58">
        <v>4213953</v>
      </c>
      <c r="K146" s="58">
        <v>6863592.8899999997</v>
      </c>
      <c r="L146" s="58">
        <v>5162883.3</v>
      </c>
      <c r="M146" s="58">
        <v>392872.4</v>
      </c>
      <c r="N146" s="56"/>
      <c r="O146" s="56" t="s">
        <v>199</v>
      </c>
    </row>
    <row r="147" spans="1:15" ht="20.100000000000001" customHeight="1">
      <c r="A147" s="56"/>
      <c r="B147" s="60" t="s">
        <v>200</v>
      </c>
      <c r="C147" s="73"/>
      <c r="D147" s="74"/>
      <c r="E147" s="58">
        <v>13501568.570000002</v>
      </c>
      <c r="F147" s="58">
        <v>270</v>
      </c>
      <c r="G147" s="58">
        <v>168374.63</v>
      </c>
      <c r="H147" s="58" t="s">
        <v>43</v>
      </c>
      <c r="I147" s="58">
        <v>142100</v>
      </c>
      <c r="J147" s="58">
        <v>14339300</v>
      </c>
      <c r="K147" s="58">
        <v>9407417.370000001</v>
      </c>
      <c r="L147" s="58">
        <v>2171800</v>
      </c>
      <c r="M147" s="58">
        <v>609977</v>
      </c>
      <c r="N147" s="56"/>
      <c r="O147" s="60" t="s">
        <v>201</v>
      </c>
    </row>
    <row r="148" spans="1:15">
      <c r="A148" s="52" t="s">
        <v>202</v>
      </c>
      <c r="B148" s="60"/>
      <c r="C148" s="69"/>
      <c r="D148" s="70"/>
      <c r="E148" s="49">
        <f t="shared" ref="E148:M148" si="12">SUM(E149:E152)</f>
        <v>31374149.269999996</v>
      </c>
      <c r="F148" s="49">
        <f t="shared" si="12"/>
        <v>924792.76</v>
      </c>
      <c r="G148" s="49">
        <f t="shared" si="12"/>
        <v>1268611.95</v>
      </c>
      <c r="H148" s="71">
        <v>0</v>
      </c>
      <c r="I148" s="49">
        <f t="shared" si="12"/>
        <v>33163396.520000003</v>
      </c>
      <c r="J148" s="49">
        <f t="shared" si="12"/>
        <v>87501439.5</v>
      </c>
      <c r="K148" s="49">
        <f t="shared" si="12"/>
        <v>61444844.239999995</v>
      </c>
      <c r="L148" s="49">
        <f t="shared" si="12"/>
        <v>40990551.759999998</v>
      </c>
      <c r="M148" s="49">
        <f t="shared" si="12"/>
        <v>12548923</v>
      </c>
      <c r="N148" s="52" t="s">
        <v>203</v>
      </c>
      <c r="O148" s="60"/>
    </row>
    <row r="149" spans="1:15">
      <c r="A149" s="52"/>
      <c r="B149" s="60" t="s">
        <v>204</v>
      </c>
      <c r="C149" s="69"/>
      <c r="D149" s="70"/>
      <c r="E149" s="58">
        <v>14193794.259999998</v>
      </c>
      <c r="F149" s="58">
        <v>669641.76</v>
      </c>
      <c r="G149" s="58">
        <v>419044.45</v>
      </c>
      <c r="H149" s="58" t="s">
        <v>43</v>
      </c>
      <c r="I149" s="58">
        <v>103920</v>
      </c>
      <c r="J149" s="58">
        <v>46260056</v>
      </c>
      <c r="K149" s="58">
        <v>15955118.310000001</v>
      </c>
      <c r="L149" s="58">
        <v>19811325</v>
      </c>
      <c r="M149" s="58">
        <v>2141731</v>
      </c>
      <c r="N149" s="52"/>
      <c r="O149" s="60" t="s">
        <v>205</v>
      </c>
    </row>
    <row r="150" spans="1:15">
      <c r="A150" s="81"/>
      <c r="B150" s="81" t="s">
        <v>206</v>
      </c>
      <c r="C150" s="69"/>
      <c r="D150" s="70"/>
      <c r="E150" s="58">
        <v>420511.76</v>
      </c>
      <c r="F150" s="58">
        <v>127367</v>
      </c>
      <c r="G150" s="58">
        <v>310154.03999999998</v>
      </c>
      <c r="H150" s="58" t="s">
        <v>43</v>
      </c>
      <c r="I150" s="58">
        <v>17910879.890000001</v>
      </c>
      <c r="J150" s="58">
        <v>12152110</v>
      </c>
      <c r="K150" s="58">
        <v>18359452.739999998</v>
      </c>
      <c r="L150" s="58">
        <v>8175552.8200000003</v>
      </c>
      <c r="M150" s="58">
        <v>1434450</v>
      </c>
      <c r="N150" s="56"/>
      <c r="O150" s="56" t="s">
        <v>207</v>
      </c>
    </row>
    <row r="151" spans="1:15">
      <c r="A151" s="81"/>
      <c r="B151" s="81" t="s">
        <v>208</v>
      </c>
      <c r="C151" s="73"/>
      <c r="D151" s="74"/>
      <c r="E151" s="58">
        <v>15523141.049999999</v>
      </c>
      <c r="F151" s="58">
        <v>38564</v>
      </c>
      <c r="G151" s="58">
        <v>332427.18</v>
      </c>
      <c r="H151" s="58" t="s">
        <v>43</v>
      </c>
      <c r="I151" s="58">
        <v>65600.25</v>
      </c>
      <c r="J151" s="58">
        <v>22923571.5</v>
      </c>
      <c r="K151" s="58">
        <v>15581860.58</v>
      </c>
      <c r="L151" s="58">
        <v>6893306.75</v>
      </c>
      <c r="M151" s="58">
        <v>8551608</v>
      </c>
      <c r="N151" s="56"/>
      <c r="O151" s="56" t="s">
        <v>209</v>
      </c>
    </row>
    <row r="152" spans="1:15">
      <c r="A152" s="81"/>
      <c r="B152" s="60" t="s">
        <v>210</v>
      </c>
      <c r="C152" s="73"/>
      <c r="D152" s="74"/>
      <c r="E152" s="58">
        <v>1236702.2</v>
      </c>
      <c r="F152" s="58">
        <v>89220</v>
      </c>
      <c r="G152" s="58">
        <v>206986.28</v>
      </c>
      <c r="H152" s="58" t="s">
        <v>43</v>
      </c>
      <c r="I152" s="58">
        <v>15082996.380000001</v>
      </c>
      <c r="J152" s="58">
        <v>6165702</v>
      </c>
      <c r="K152" s="58">
        <v>11548412.609999999</v>
      </c>
      <c r="L152" s="58">
        <v>6110367.1900000004</v>
      </c>
      <c r="M152" s="58">
        <v>421134</v>
      </c>
      <c r="N152" s="56"/>
      <c r="O152" s="56" t="s">
        <v>211</v>
      </c>
    </row>
    <row r="153" spans="1:15" ht="3" customHeight="1">
      <c r="A153" s="83"/>
      <c r="B153" s="83"/>
      <c r="C153" s="83"/>
      <c r="D153" s="84"/>
      <c r="E153" s="41"/>
      <c r="F153" s="41"/>
      <c r="G153" s="41"/>
      <c r="H153" s="41"/>
      <c r="I153" s="41"/>
      <c r="J153" s="41"/>
      <c r="K153" s="41"/>
      <c r="L153" s="41"/>
      <c r="M153" s="41"/>
      <c r="N153" s="83"/>
      <c r="O153" s="83"/>
    </row>
    <row r="154" spans="1:15" ht="3" customHeight="1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</row>
    <row r="155" spans="1:15">
      <c r="B155" s="29" t="s">
        <v>212</v>
      </c>
    </row>
    <row r="156" spans="1:15">
      <c r="B156" s="29" t="s">
        <v>213</v>
      </c>
    </row>
  </sheetData>
  <mergeCells count="52">
    <mergeCell ref="A133:D133"/>
    <mergeCell ref="N133:O133"/>
    <mergeCell ref="N134:O134"/>
    <mergeCell ref="A136:D136"/>
    <mergeCell ref="E130:J130"/>
    <mergeCell ref="K130:M130"/>
    <mergeCell ref="E131:J131"/>
    <mergeCell ref="K131:M131"/>
    <mergeCell ref="A132:D132"/>
    <mergeCell ref="N132:O132"/>
    <mergeCell ref="A101:D101"/>
    <mergeCell ref="N101:O101"/>
    <mergeCell ref="A102:D102"/>
    <mergeCell ref="N102:O102"/>
    <mergeCell ref="N103:O103"/>
    <mergeCell ref="A105:D105"/>
    <mergeCell ref="N72:O72"/>
    <mergeCell ref="A74:D74"/>
    <mergeCell ref="E99:J99"/>
    <mergeCell ref="K99:M99"/>
    <mergeCell ref="E100:J100"/>
    <mergeCell ref="K100:M100"/>
    <mergeCell ref="E69:J69"/>
    <mergeCell ref="K69:M69"/>
    <mergeCell ref="A70:D70"/>
    <mergeCell ref="N70:O70"/>
    <mergeCell ref="A71:D71"/>
    <mergeCell ref="N71:O71"/>
    <mergeCell ref="A40:D40"/>
    <mergeCell ref="N40:O40"/>
    <mergeCell ref="N41:O41"/>
    <mergeCell ref="A43:D43"/>
    <mergeCell ref="E68:J68"/>
    <mergeCell ref="K68:M68"/>
    <mergeCell ref="E37:J37"/>
    <mergeCell ref="K37:M37"/>
    <mergeCell ref="E38:J38"/>
    <mergeCell ref="K38:M38"/>
    <mergeCell ref="A39:D39"/>
    <mergeCell ref="N39:O39"/>
    <mergeCell ref="A8:D8"/>
    <mergeCell ref="N8:O8"/>
    <mergeCell ref="N9:O9"/>
    <mergeCell ref="A11:D11"/>
    <mergeCell ref="A12:D12"/>
    <mergeCell ref="N12:O12"/>
    <mergeCell ref="E5:J5"/>
    <mergeCell ref="K5:M5"/>
    <mergeCell ref="E6:J6"/>
    <mergeCell ref="K6:M6"/>
    <mergeCell ref="A7:D7"/>
    <mergeCell ref="N7:O7"/>
  </mergeCells>
  <printOptions horizontalCentered="1"/>
  <pageMargins left="0.35433070866141736" right="0.35433070866141736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2017-11-16T06:26:37Z</dcterms:created>
  <dcterms:modified xsi:type="dcterms:W3CDTF">2017-11-16T06:27:48Z</dcterms:modified>
</cp:coreProperties>
</file>