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ลัง\"/>
    </mc:Choice>
  </mc:AlternateContent>
  <bookViews>
    <workbookView xWindow="0" yWindow="0" windowWidth="20490" windowHeight="7680"/>
  </bookViews>
  <sheets>
    <sheet name="T-19.3" sheetId="1" r:id="rId1"/>
  </sheets>
  <definedNames>
    <definedName name="_xlnm.Print_Area" localSheetId="0">'T-19.3'!$A$1:$R$230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8" i="1" l="1"/>
  <c r="L188" i="1"/>
  <c r="K188" i="1"/>
  <c r="J188" i="1"/>
  <c r="I188" i="1"/>
  <c r="H188" i="1"/>
  <c r="G188" i="1"/>
  <c r="F188" i="1"/>
  <c r="E188" i="1"/>
  <c r="M184" i="1"/>
  <c r="L184" i="1"/>
  <c r="K184" i="1"/>
  <c r="J184" i="1"/>
  <c r="I184" i="1"/>
  <c r="G184" i="1"/>
  <c r="F184" i="1"/>
  <c r="E184" i="1"/>
  <c r="M178" i="1"/>
  <c r="L178" i="1"/>
  <c r="K178" i="1"/>
  <c r="J178" i="1"/>
  <c r="I178" i="1"/>
  <c r="H178" i="1"/>
  <c r="G178" i="1"/>
  <c r="F178" i="1"/>
  <c r="E178" i="1"/>
  <c r="M173" i="1"/>
  <c r="L173" i="1"/>
  <c r="K173" i="1"/>
  <c r="J173" i="1"/>
  <c r="I173" i="1"/>
  <c r="H173" i="1"/>
  <c r="G173" i="1"/>
  <c r="F173" i="1"/>
  <c r="E173" i="1"/>
  <c r="M167" i="1"/>
  <c r="L167" i="1"/>
  <c r="K167" i="1"/>
  <c r="J167" i="1"/>
  <c r="I167" i="1"/>
  <c r="H167" i="1"/>
  <c r="G167" i="1"/>
  <c r="F167" i="1"/>
  <c r="E167" i="1"/>
  <c r="M157" i="1"/>
  <c r="L157" i="1"/>
  <c r="K157" i="1"/>
  <c r="J157" i="1"/>
  <c r="I157" i="1"/>
  <c r="H157" i="1"/>
  <c r="G157" i="1"/>
  <c r="F157" i="1"/>
  <c r="E157" i="1"/>
  <c r="M152" i="1"/>
  <c r="L152" i="1"/>
  <c r="K152" i="1"/>
  <c r="J152" i="1"/>
  <c r="I152" i="1"/>
  <c r="H152" i="1"/>
  <c r="G152" i="1"/>
  <c r="F152" i="1"/>
  <c r="E152" i="1"/>
  <c r="M128" i="1"/>
  <c r="L128" i="1"/>
  <c r="K128" i="1"/>
  <c r="J128" i="1"/>
  <c r="I128" i="1"/>
  <c r="H128" i="1"/>
  <c r="G128" i="1"/>
  <c r="F128" i="1"/>
  <c r="E128" i="1"/>
  <c r="M120" i="1"/>
  <c r="L120" i="1"/>
  <c r="K120" i="1"/>
  <c r="J120" i="1"/>
  <c r="I120" i="1"/>
  <c r="H120" i="1"/>
  <c r="G120" i="1"/>
  <c r="F120" i="1"/>
  <c r="E120" i="1"/>
  <c r="M111" i="1"/>
  <c r="L111" i="1"/>
  <c r="K111" i="1"/>
  <c r="J111" i="1"/>
  <c r="I111" i="1"/>
  <c r="H111" i="1"/>
  <c r="G111" i="1"/>
  <c r="F111" i="1"/>
  <c r="E111" i="1"/>
  <c r="M104" i="1"/>
  <c r="L104" i="1"/>
  <c r="K104" i="1"/>
  <c r="J104" i="1"/>
  <c r="I104" i="1"/>
  <c r="I79" i="1" s="1"/>
  <c r="H104" i="1"/>
  <c r="G104" i="1"/>
  <c r="F104" i="1"/>
  <c r="E104" i="1"/>
  <c r="M92" i="1"/>
  <c r="L92" i="1"/>
  <c r="L79" i="1" s="1"/>
  <c r="K92" i="1"/>
  <c r="J92" i="1"/>
  <c r="J79" i="1" s="1"/>
  <c r="I92" i="1"/>
  <c r="H92" i="1"/>
  <c r="G92" i="1"/>
  <c r="F92" i="1"/>
  <c r="E92" i="1"/>
  <c r="M79" i="1"/>
  <c r="K79" i="1"/>
  <c r="H79" i="1"/>
  <c r="G79" i="1"/>
  <c r="F79" i="1"/>
  <c r="E79" i="1"/>
  <c r="M55" i="1"/>
  <c r="L55" i="1"/>
  <c r="L48" i="1" s="1"/>
  <c r="L13" i="1" s="1"/>
  <c r="K55" i="1"/>
  <c r="J55" i="1"/>
  <c r="I55" i="1"/>
  <c r="H55" i="1"/>
  <c r="G55" i="1"/>
  <c r="F55" i="1"/>
  <c r="F48" i="1" s="1"/>
  <c r="E55" i="1"/>
  <c r="M48" i="1"/>
  <c r="K48" i="1"/>
  <c r="J48" i="1"/>
  <c r="I48" i="1"/>
  <c r="H48" i="1"/>
  <c r="G48" i="1"/>
  <c r="E48" i="1"/>
  <c r="M41" i="1"/>
  <c r="L41" i="1"/>
  <c r="K41" i="1"/>
  <c r="J41" i="1"/>
  <c r="I41" i="1"/>
  <c r="H41" i="1"/>
  <c r="G41" i="1"/>
  <c r="F41" i="1"/>
  <c r="F13" i="1" s="1"/>
  <c r="E41" i="1"/>
  <c r="M26" i="1"/>
  <c r="L26" i="1"/>
  <c r="K26" i="1"/>
  <c r="J26" i="1"/>
  <c r="I26" i="1"/>
  <c r="I13" i="1" s="1"/>
  <c r="H26" i="1"/>
  <c r="G26" i="1"/>
  <c r="G13" i="1" s="1"/>
  <c r="F26" i="1"/>
  <c r="E26" i="1"/>
  <c r="M14" i="1"/>
  <c r="L14" i="1"/>
  <c r="K14" i="1"/>
  <c r="J14" i="1"/>
  <c r="J13" i="1" s="1"/>
  <c r="I14" i="1"/>
  <c r="H14" i="1"/>
  <c r="H13" i="1" s="1"/>
  <c r="G14" i="1"/>
  <c r="F14" i="1"/>
  <c r="E14" i="1"/>
  <c r="M13" i="1"/>
  <c r="K13" i="1"/>
  <c r="E13" i="1"/>
</calcChain>
</file>

<file path=xl/sharedStrings.xml><?xml version="1.0" encoding="utf-8"?>
<sst xmlns="http://schemas.openxmlformats.org/spreadsheetml/2006/main" count="531" uniqueCount="339">
  <si>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</si>
  <si>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</si>
  <si>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</si>
  <si>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 xml:space="preserve">Actual Revenue and Expenditure of Subdistrict Administration Organization by Type, District and Subdistrict Administration Organization: </t>
  </si>
  <si>
    <t>Fiscal Year 2016</t>
  </si>
  <si>
    <t>(บาท Baht)</t>
  </si>
  <si>
    <t>รายรับ</t>
  </si>
  <si>
    <t>รายจ่าย</t>
  </si>
  <si>
    <t xml:space="preserve"> </t>
  </si>
  <si>
    <t>Revenue</t>
  </si>
  <si>
    <t>Expenditure</t>
  </si>
  <si>
    <t xml:space="preserve">District/Subdistrict </t>
  </si>
  <si>
    <t xml:space="preserve">                  อำเภอ/                     </t>
  </si>
  <si>
    <t>ค่าธรรมเนียม</t>
  </si>
  <si>
    <t xml:space="preserve"> องค์การบริหารส่วนตำบล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</si>
  <si>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</si>
  <si>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</si>
  <si>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</si>
  <si>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</si>
  <si>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</si>
  <si>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</si>
  <si>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</si>
  <si>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</si>
  <si>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</si>
  <si>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</si>
  <si>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</si>
  <si>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</si>
  <si>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</si>
  <si>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</si>
  <si>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</si>
  <si>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</si>
  <si>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</si>
  <si>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</si>
  <si>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</si>
  <si>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</si>
  <si>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</si>
  <si>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</si>
  <si>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</si>
  <si>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</si>
  <si>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>จังหวัดร้อยเอ็ด</t>
  </si>
  <si>
    <t>Roi Et Province</t>
  </si>
  <si>
    <t xml:space="preserve">      อำเภอเมืองร้อยเอ็ด</t>
  </si>
  <si>
    <t xml:space="preserve">    Mueang Roi Et                       </t>
  </si>
  <si>
    <t>อบต.เมืองทอง</t>
  </si>
  <si>
    <t xml:space="preserve">                     -</t>
  </si>
  <si>
    <t xml:space="preserve">         Mueang Thong                        </t>
  </si>
  <si>
    <t>อบต.เหนือเมือง</t>
  </si>
  <si>
    <t xml:space="preserve">         Nuea Mueang                         </t>
  </si>
  <si>
    <t>อบต.แคนใหญ่</t>
  </si>
  <si>
    <t xml:space="preserve">         Khaen Yai                           </t>
  </si>
  <si>
    <t>อบต.โนนรัง</t>
  </si>
  <si>
    <t xml:space="preserve">         Non Rang                            </t>
  </si>
  <si>
    <t>อบต.ขอนแก่น</t>
  </si>
  <si>
    <t>khon Kaen</t>
  </si>
  <si>
    <t>อบต.ดงลาน</t>
  </si>
  <si>
    <t xml:space="preserve">         Dong Lan                            </t>
  </si>
  <si>
    <t>อบต.นาโพธิ์</t>
  </si>
  <si>
    <t xml:space="preserve">         Na Pho                              </t>
  </si>
  <si>
    <t>อบต.รอบเมือง</t>
  </si>
  <si>
    <t xml:space="preserve">         Rop Mueang                          </t>
  </si>
  <si>
    <t>อบต.สะอาดสมบูรณ์</t>
  </si>
  <si>
    <t xml:space="preserve">         Sa-At Sombun                        </t>
  </si>
  <si>
    <t>อบต.หนองแก้ว</t>
  </si>
  <si>
    <t xml:space="preserve">         Nong  Kaeo                      </t>
  </si>
  <si>
    <t>อบต.หนองแวง</t>
  </si>
  <si>
    <t xml:space="preserve">         Nong Waeng                          </t>
  </si>
  <si>
    <t xml:space="preserve">   อำเภอเกษตรวิสัย</t>
  </si>
  <si>
    <t xml:space="preserve">    Kaset Wisai                         </t>
  </si>
  <si>
    <t>อบต.เกษตรวิสัย</t>
  </si>
  <si>
    <t xml:space="preserve">         Kaset wisai                         </t>
  </si>
  <si>
    <t>อบต.เหล่าหลวง</t>
  </si>
  <si>
    <t xml:space="preserve">         Lao Luang                           </t>
  </si>
  <si>
    <t>อบต.โนนสว่าง</t>
  </si>
  <si>
    <t xml:space="preserve">         Non Sawang                          </t>
  </si>
  <si>
    <t>อบต.กำแพง</t>
  </si>
  <si>
    <t xml:space="preserve">         Kamphaeng                           </t>
  </si>
  <si>
    <t>อบต.กู่กาสิงห์</t>
  </si>
  <si>
    <t xml:space="preserve">                         -</t>
  </si>
  <si>
    <t xml:space="preserve">                          -</t>
  </si>
  <si>
    <t xml:space="preserve">                    -</t>
  </si>
  <si>
    <t xml:space="preserve">         Ku Ka Sing                          </t>
  </si>
  <si>
    <t>อบต.ดงครั่งใหญ่</t>
  </si>
  <si>
    <t xml:space="preserve">         Dong Khrang Yai                     </t>
  </si>
  <si>
    <t>อบต.ดงครั่งน้อย</t>
  </si>
  <si>
    <t xml:space="preserve">         Dong Khrang Noi                     </t>
  </si>
  <si>
    <t>อบต.ทุ่งทอง</t>
  </si>
  <si>
    <t xml:space="preserve">         Thung Thong                         </t>
  </si>
  <si>
    <t>อบต.น้ำอ้อม</t>
  </si>
  <si>
    <t xml:space="preserve">         Nam Om                              </t>
  </si>
  <si>
    <t>อบต.บ้านฝาง</t>
  </si>
  <si>
    <t xml:space="preserve">         Ban Fang                            </t>
  </si>
  <si>
    <t>อบต.สิงห์โคก</t>
  </si>
  <si>
    <t xml:space="preserve">         Sing Khok                           </t>
  </si>
  <si>
    <t xml:space="preserve">         Nogn Waeng                          </t>
  </si>
  <si>
    <t xml:space="preserve">   อำเภอปทุมรัตต์</t>
  </si>
  <si>
    <t xml:space="preserve">    Pathum Rat                          </t>
  </si>
  <si>
    <t>อบต.โนนสง่า</t>
  </si>
  <si>
    <t xml:space="preserve">         Non Sa-Nga                          </t>
  </si>
  <si>
    <t>อบต.ขี้เหล็ก</t>
  </si>
  <si>
    <t xml:space="preserve">         Khi Lek                             </t>
  </si>
  <si>
    <t>อบต.ดอกล้ำ</t>
  </si>
  <si>
    <t xml:space="preserve">         Dok Lam                             </t>
  </si>
  <si>
    <t>อบต.บัวแดง</t>
  </si>
  <si>
    <t xml:space="preserve">         Bua Daeng                           </t>
  </si>
  <si>
    <t>อบต.สระบัว</t>
  </si>
  <si>
    <t xml:space="preserve">         Sa Bua                              </t>
  </si>
  <si>
    <t>อบต.หนองแคน</t>
  </si>
  <si>
    <t xml:space="preserve">         Nong Khaen                          </t>
  </si>
  <si>
    <t xml:space="preserve">   อำเภอจตุรพักตรพิมาน</t>
  </si>
  <si>
    <t xml:space="preserve">    Chaturaphak Phiman                     </t>
  </si>
  <si>
    <t>อบต.ดงกลาง</t>
  </si>
  <si>
    <t xml:space="preserve">         Dong Klang                          </t>
  </si>
  <si>
    <t>อบต.ดู่น้อย</t>
  </si>
  <si>
    <t xml:space="preserve">         Du Noi                              </t>
  </si>
  <si>
    <t>อบต.น้ำใส</t>
  </si>
  <si>
    <t xml:space="preserve">         Nam Sai                             </t>
  </si>
  <si>
    <t>อบต.ป่าสังข์</t>
  </si>
  <si>
    <t xml:space="preserve">         Pa Sang                             </t>
  </si>
  <si>
    <t>อบต.ศรีโคตร</t>
  </si>
  <si>
    <t xml:space="preserve">         Si Kot                              </t>
  </si>
  <si>
    <t>อบต.อีง่อง</t>
  </si>
  <si>
    <t xml:space="preserve">         I-Ngong                             </t>
  </si>
  <si>
    <t xml:space="preserve">   อำเภอธวัชบุรี</t>
  </si>
  <si>
    <t xml:space="preserve">    Thawatburi                          </t>
  </si>
  <si>
    <t>อบต.เขวาทุ่ง</t>
  </si>
  <si>
    <t xml:space="preserve">         Khwao Thung                         </t>
  </si>
  <si>
    <t>อบต.เมืองน้อย</t>
  </si>
  <si>
    <t xml:space="preserve">         Mueang Noi                          </t>
  </si>
  <si>
    <t>อบต.ไพศาล</t>
  </si>
  <si>
    <t xml:space="preserve">         Phaisan                             </t>
  </si>
  <si>
    <t>อบต.ธวัชบุรี</t>
  </si>
  <si>
    <t xml:space="preserve">         Thawatburi                          </t>
  </si>
  <si>
    <t>อบต.บึงนคร</t>
  </si>
  <si>
    <t xml:space="preserve">         Bueng Nakhon                        </t>
  </si>
  <si>
    <t>อบต.ราชธานี</t>
  </si>
  <si>
    <t xml:space="preserve">         Ratchathani                         </t>
  </si>
  <si>
    <t>อบต.หนองไผ่</t>
  </si>
  <si>
    <t xml:space="preserve">         Nong Phai                       </t>
  </si>
  <si>
    <t>อบต.หนองพอก</t>
  </si>
  <si>
    <t xml:space="preserve">         Nong Phok                        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</si>
  <si>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</si>
  <si>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 (Cont.)</t>
  </si>
  <si>
    <t xml:space="preserve">   อำเภอพนมไพร</t>
  </si>
  <si>
    <t xml:space="preserve">    Phanom Phrai                        </t>
  </si>
  <si>
    <t>อบต.แสนสุข</t>
  </si>
  <si>
    <t xml:space="preserve">         Saen Suk                            </t>
  </si>
  <si>
    <t>อบต.โคกสว่าง</t>
  </si>
  <si>
    <t xml:space="preserve">         Khok Sawang                         </t>
  </si>
  <si>
    <t>อบต.โพธิ์ใหญ่</t>
  </si>
  <si>
    <t xml:space="preserve">         Pho Yai                             </t>
  </si>
  <si>
    <t>อบต.นานวล</t>
  </si>
  <si>
    <t xml:space="preserve">         Na Nuan                             </t>
  </si>
  <si>
    <t>อบต.พนมไพร</t>
  </si>
  <si>
    <t xml:space="preserve">         Phanom Phrai                        </t>
  </si>
  <si>
    <t>อบต.วารีสวัสดิ์</t>
  </si>
  <si>
    <t xml:space="preserve">         Wari Sawat                          </t>
  </si>
  <si>
    <t>อบต.สระแก้ว</t>
  </si>
  <si>
    <t xml:space="preserve">         Sa Kaeo                             </t>
  </si>
  <si>
    <t>อบต.หนองทัพไทย</t>
  </si>
  <si>
    <t xml:space="preserve">         Nogn Thap Thai                      </t>
  </si>
  <si>
    <t>อบต.ค้อใหญ่</t>
  </si>
  <si>
    <t xml:space="preserve">         Kho Yai</t>
  </si>
  <si>
    <t>อบต.ชานุวรรณ</t>
  </si>
  <si>
    <t xml:space="preserve">         Chanoowan</t>
  </si>
  <si>
    <t>อบต.คำไฮ</t>
  </si>
  <si>
    <t xml:space="preserve">         khomhai</t>
  </si>
  <si>
    <t>อบต.กุดน้ำใส</t>
  </si>
  <si>
    <t xml:space="preserve">          Goodnumsai</t>
  </si>
  <si>
    <t xml:space="preserve">   อำเภอโพนทอง</t>
  </si>
  <si>
    <t xml:space="preserve">    Phon Thong                          </t>
  </si>
  <si>
    <t>อบต.โพธิ์ศรีสว่าง</t>
  </si>
  <si>
    <t xml:space="preserve">         Pho Si Sawang                       </t>
  </si>
  <si>
    <t>อบต.คำนาดี</t>
  </si>
  <si>
    <t xml:space="preserve">         Kham Na Di</t>
  </si>
  <si>
    <t>อบต.นาอุดม</t>
  </si>
  <si>
    <t xml:space="preserve">         Na U-Dom                            </t>
  </si>
  <si>
    <t>อบต.พรมสวรรค์</t>
  </si>
  <si>
    <t xml:space="preserve">         Phrom Sawan                         </t>
  </si>
  <si>
    <t>อบต.วังสามัคคี</t>
  </si>
  <si>
    <t xml:space="preserve">         Wang Samakkhi                       </t>
  </si>
  <si>
    <t>อบต.สระนกแก้ว</t>
  </si>
  <si>
    <t xml:space="preserve">         Sa Nok Kaeo                         </t>
  </si>
  <si>
    <t>อบต.สว่าง</t>
  </si>
  <si>
    <t xml:space="preserve">         Sawang                              </t>
  </si>
  <si>
    <t>อบต.อุ่มเม่า</t>
  </si>
  <si>
    <t xml:space="preserve">                        -</t>
  </si>
  <si>
    <t xml:space="preserve">                             -</t>
  </si>
  <si>
    <t xml:space="preserve">         Ummao</t>
  </si>
  <si>
    <t>อบต.หนองใหญ่</t>
  </si>
  <si>
    <t xml:space="preserve">                              -</t>
  </si>
  <si>
    <t xml:space="preserve">         Nong Yai                            </t>
  </si>
  <si>
    <t xml:space="preserve">   อำเภอโพธิ์ชัย</t>
  </si>
  <si>
    <t xml:space="preserve">    Pho Chai                            </t>
  </si>
  <si>
    <t>อบต.โพธิ์ศรี</t>
  </si>
  <si>
    <t xml:space="preserve">         Pho Si                              </t>
  </si>
  <si>
    <t>อบต.ขามเปี้ย</t>
  </si>
  <si>
    <t xml:space="preserve">         Kham Pia                            </t>
  </si>
  <si>
    <t>อบต.ดอนโอง</t>
  </si>
  <si>
    <t xml:space="preserve">         Don Ong                             </t>
  </si>
  <si>
    <t>อบต.บัวคำ</t>
  </si>
  <si>
    <t xml:space="preserve">         Bua Kham                            </t>
  </si>
  <si>
    <t>อบต.สะอาด</t>
  </si>
  <si>
    <t xml:space="preserve">         Sa-At                               </t>
  </si>
  <si>
    <t>อบต.หนองตาไก้</t>
  </si>
  <si>
    <t xml:space="preserve">         Nong Ta Kai                         </t>
  </si>
  <si>
    <t xml:space="preserve">   อำเภอหนองพอก</t>
  </si>
  <si>
    <t xml:space="preserve">    Nong Phok                           </t>
  </si>
  <si>
    <t>อบต.กกโพธิ์</t>
  </si>
  <si>
    <t xml:space="preserve">         Kok Pho                             </t>
  </si>
  <si>
    <t>อบต.บึงงาม</t>
  </si>
  <si>
    <t xml:space="preserve">         Bueng Ngam                          </t>
  </si>
  <si>
    <t>อบต.ผาน้ำย้อย</t>
  </si>
  <si>
    <t xml:space="preserve">         Pha Nam Yoi                         </t>
  </si>
  <si>
    <t>อบต.ภูเขาทอง</t>
  </si>
  <si>
    <t xml:space="preserve">         Phu Klao Thong                      </t>
  </si>
  <si>
    <t>อบต.หนองขุ่นใหญ่</t>
  </si>
  <si>
    <t xml:space="preserve">         Nong Khun Yai                       </t>
  </si>
  <si>
    <t xml:space="preserve">   อำเภอเสลภูมิ</t>
  </si>
  <si>
    <t xml:space="preserve">    Selaphum                            </t>
  </si>
  <si>
    <t>อบต.เหล่าน้อย</t>
  </si>
  <si>
    <t xml:space="preserve">         Lao Noi                             </t>
  </si>
  <si>
    <t>อบต.โพธิ์ทอง</t>
  </si>
  <si>
    <t xml:space="preserve">         Pho Thong                           </t>
  </si>
  <si>
    <t>อบต.นาเลิง</t>
  </si>
  <si>
    <t xml:space="preserve">         Na Loeng</t>
  </si>
  <si>
    <t>อบต.นางาม</t>
  </si>
  <si>
    <t xml:space="preserve">         Nangam                              </t>
  </si>
  <si>
    <t>อบต.บึงเกลือ</t>
  </si>
  <si>
    <t xml:space="preserve">         Bueng Kluea                         </t>
  </si>
  <si>
    <t>อบต.ภูเงิน</t>
  </si>
  <si>
    <t xml:space="preserve">         Phu Ngoen                           </t>
  </si>
  <si>
    <t>อบต.ศรีวิลัย</t>
  </si>
  <si>
    <t xml:space="preserve">         Si Wilai                            </t>
  </si>
  <si>
    <t xml:space="preserve">   อำเภอสุวรรณภูมิ</t>
  </si>
  <si>
    <t xml:space="preserve">    Suwannaphum                         </t>
  </si>
  <si>
    <t>อบต.เมืองทุ่ง</t>
  </si>
  <si>
    <t xml:space="preserve">         Mueang Thung                        </t>
  </si>
  <si>
    <t>อบต.ช้างเผือก</t>
  </si>
  <si>
    <t xml:space="preserve">         Chang Phueak                        </t>
  </si>
  <si>
    <t>อบต.ทุ่งศรีเมือง</t>
  </si>
  <si>
    <t xml:space="preserve">         Thung Si Mueang                     </t>
  </si>
  <si>
    <t>Fiscal Year 2016 (Cont.)</t>
  </si>
  <si>
    <t>อบต.นาใหญ่</t>
  </si>
  <si>
    <t xml:space="preserve">         Na Yai                              </t>
  </si>
  <si>
    <t>อบต.น้ำคำ</t>
  </si>
  <si>
    <t xml:space="preserve">         Nam Kham                            </t>
  </si>
  <si>
    <t>อบต.บ่อพันขัน</t>
  </si>
  <si>
    <t xml:space="preserve">         Bo Phan Khan                        </t>
  </si>
  <si>
    <t>อบต.สระคู</t>
  </si>
  <si>
    <t xml:space="preserve">         Sa Khu                              </t>
  </si>
  <si>
    <t>อบต.ห้วยหินลาด</t>
  </si>
  <si>
    <t xml:space="preserve">         Huai Hin Lat                        </t>
  </si>
  <si>
    <t>อบต.หัวโทน</t>
  </si>
  <si>
    <t xml:space="preserve">         Hua Thon                            </t>
  </si>
  <si>
    <t>อบต.หัวช้าง</t>
  </si>
  <si>
    <t xml:space="preserve">         Hua Chang</t>
  </si>
  <si>
    <t xml:space="preserve">   อำเภอโพนทราย</t>
  </si>
  <si>
    <t xml:space="preserve">    Phon Sai                            </t>
  </si>
  <si>
    <t>อบต.ท่าหาดยาว</t>
  </si>
  <si>
    <t xml:space="preserve">         Tha Hatyao                          </t>
  </si>
  <si>
    <t>อบต.ยางคำ</t>
  </si>
  <si>
    <t xml:space="preserve">         Yang Kham                           </t>
  </si>
  <si>
    <t>อบต.ศรีสว่าง</t>
  </si>
  <si>
    <t xml:space="preserve">          Si Sawang                           </t>
  </si>
  <si>
    <t>อบต.สามขา</t>
  </si>
  <si>
    <t xml:space="preserve">         Samkha</t>
  </si>
  <si>
    <t xml:space="preserve">   อำเภออาจสามารถ</t>
  </si>
  <si>
    <t xml:space="preserve">    At Samat                            </t>
  </si>
  <si>
    <t>อบต.โหรา</t>
  </si>
  <si>
    <t xml:space="preserve">                            -</t>
  </si>
  <si>
    <t xml:space="preserve">         Hora</t>
  </si>
  <si>
    <t>อบต.บ้านแจ้ง</t>
  </si>
  <si>
    <t xml:space="preserve">         Ban Chaeng                          </t>
  </si>
  <si>
    <t>อบต.บ้านดู่</t>
  </si>
  <si>
    <t xml:space="preserve">         Ban Du                              </t>
  </si>
  <si>
    <t>อบต.หนองขาม</t>
  </si>
  <si>
    <t xml:space="preserve">         Nong Kham</t>
  </si>
  <si>
    <t>อบต.หนองบัว</t>
  </si>
  <si>
    <t xml:space="preserve">         Nong Bua</t>
  </si>
  <si>
    <t>อบต.หนองหมื่นถ่าน</t>
  </si>
  <si>
    <t xml:space="preserve">         Nong Muen Than    </t>
  </si>
  <si>
    <t>อบต.หน่อม</t>
  </si>
  <si>
    <t xml:space="preserve">         Nom                  </t>
  </si>
  <si>
    <t>อบต.อาจสามารถ</t>
  </si>
  <si>
    <t xml:space="preserve">         At Samat                            </t>
  </si>
  <si>
    <t xml:space="preserve">   อำเภอศรีสมเด็จ</t>
  </si>
  <si>
    <t xml:space="preserve">    Si Somdet                           </t>
  </si>
  <si>
    <t>อบต.เมืองเปลือย</t>
  </si>
  <si>
    <t xml:space="preserve">         Mueang Plueai                       </t>
  </si>
  <si>
    <t>อบต.โพธิ์สัย</t>
  </si>
  <si>
    <t xml:space="preserve">         Pho Sai                             </t>
  </si>
  <si>
    <t>อบต.สวนจิก</t>
  </si>
  <si>
    <t xml:space="preserve">        Suan Chik                           </t>
  </si>
  <si>
    <t>อบต.หนองแวงควง</t>
  </si>
  <si>
    <t xml:space="preserve">       Nong Waeng Khuang                    </t>
  </si>
  <si>
    <t xml:space="preserve">       Nong Yai                            </t>
  </si>
  <si>
    <t xml:space="preserve">   อำเภอจังหาร</t>
  </si>
  <si>
    <t xml:space="preserve">    Chang Han                           </t>
  </si>
  <si>
    <t>อบต.แสนชาติ</t>
  </si>
  <si>
    <t xml:space="preserve">        Saen Chat                           </t>
  </si>
  <si>
    <t>อบต.ปาฝา</t>
  </si>
  <si>
    <t xml:space="preserve">        Pa Fa                               </t>
  </si>
  <si>
    <t>อบต.ม่วงลาด</t>
  </si>
  <si>
    <t xml:space="preserve">        Muang Lat                           </t>
  </si>
  <si>
    <t>อบต.ยางใหญ่</t>
  </si>
  <si>
    <t xml:space="preserve">        Yang Yai                            </t>
  </si>
  <si>
    <t xml:space="preserve">   อำเภอเชียงขวัญ</t>
  </si>
  <si>
    <t xml:space="preserve">    Chiang Khwan               </t>
  </si>
  <si>
    <t>อบต.บ้านเขือง</t>
  </si>
  <si>
    <t xml:space="preserve">         Ban Khueang                         </t>
  </si>
  <si>
    <t>อบต.พระเจ้า</t>
  </si>
  <si>
    <t xml:space="preserve">         Phra Chao                           </t>
  </si>
  <si>
    <t>อบต.พระธาตุ</t>
  </si>
  <si>
    <t xml:space="preserve">         Phra That                           </t>
  </si>
  <si>
    <t>อบต.พลับพลา</t>
  </si>
  <si>
    <t xml:space="preserve">         Phlap Phla                          </t>
  </si>
  <si>
    <t>อบต.หมูม้น</t>
  </si>
  <si>
    <t xml:space="preserve">       Mumon                               </t>
  </si>
  <si>
    <t xml:space="preserve">   อำเภอหนองฮี</t>
  </si>
  <si>
    <t xml:space="preserve"> Amphoe Nong Hi                 </t>
  </si>
  <si>
    <t>อบต.เด่นราษฎร์</t>
  </si>
  <si>
    <t xml:space="preserve">       Denrat                              </t>
  </si>
  <si>
    <t>อบต.ดูกอึ่ง</t>
  </si>
  <si>
    <t xml:space="preserve">       Duk Ueng                            </t>
  </si>
  <si>
    <t>อบต.สาวแห</t>
  </si>
  <si>
    <t xml:space="preserve">       Sao Hae                             </t>
  </si>
  <si>
    <t xml:space="preserve">   อำเภอทุ่งเขาหลวง</t>
  </si>
  <si>
    <t xml:space="preserve"> Amphoe Thung Khao Luan               </t>
  </si>
  <si>
    <t>อบต.เทอดไทย</t>
  </si>
  <si>
    <t xml:space="preserve">      Thoet Thai                          </t>
  </si>
  <si>
    <t>อบต.เหล่า</t>
  </si>
  <si>
    <t xml:space="preserve">       Lao                                 </t>
  </si>
  <si>
    <t>อบต.ทุ่งเขาหลวง</t>
  </si>
  <si>
    <t xml:space="preserve">       Thung Khao Luang                    </t>
  </si>
  <si>
    <t xml:space="preserve">       Bueng Ngam                          </t>
  </si>
  <si>
    <t>อบต.มะบ้า</t>
  </si>
  <si>
    <t xml:space="preserve">       Maba                                </t>
  </si>
  <si>
    <t xml:space="preserve">     ที่มา:  สำนักงานส่งเสริมการปกครองท้องถิ่นจังหวัด ร้อยเอ็ด</t>
  </si>
  <si>
    <t xml:space="preserve"> Source:  Roi Et  Provincial Office  Local 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</si>
</sst>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0____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name val="Cordia New"/>
      <family val="2"/>
    </font>
    <font>
      <sz val="12"/>
      <name val="TH SarabunPSK"/>
      <family val="2"/>
    </font>
    <font>
      <b/>
      <sz val="11.5"/>
      <name val="TH SarabunPSK"/>
      <family val="2"/>
    </font>
    <font>
      <b/>
      <sz val="11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/>
    <xf numFmtId="0" fontId="5" fillId="0" borderId="1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3" xfId="1" applyFont="1" applyBorder="1"/>
    <xf numFmtId="0" fontId="6" fillId="0" borderId="4" xfId="1" applyFont="1" applyBorder="1" applyAlignment="1">
      <alignment horizontal="center" shrinkToFit="1"/>
    </xf>
    <xf numFmtId="0" fontId="6" fillId="0" borderId="2" xfId="1" applyFont="1" applyBorder="1" applyAlignment="1">
      <alignment horizontal="center" shrinkToFit="1"/>
    </xf>
    <xf numFmtId="0" fontId="6" fillId="0" borderId="3" xfId="1" applyFont="1" applyBorder="1" applyAlignment="1">
      <alignment horizontal="center" shrinkToFit="1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0" xfId="1" applyFont="1"/>
    <xf numFmtId="0" fontId="8" fillId="0" borderId="0" xfId="1" applyFont="1"/>
    <xf numFmtId="0" fontId="7" fillId="0" borderId="0" xfId="1" applyFont="1" applyBorder="1"/>
    <xf numFmtId="0" fontId="7" fillId="0" borderId="5" xfId="1" applyFont="1" applyBorder="1"/>
    <xf numFmtId="0" fontId="6" fillId="0" borderId="6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1" xfId="1" applyFont="1" applyBorder="1"/>
    <xf numFmtId="0" fontId="7" fillId="0" borderId="7" xfId="1" applyFont="1" applyBorder="1"/>
    <xf numFmtId="0" fontId="6" fillId="0" borderId="10" xfId="1" applyFont="1" applyBorder="1" applyAlignment="1">
      <alignment horizontal="center"/>
    </xf>
    <xf numFmtId="0" fontId="6" fillId="0" borderId="10" xfId="1" applyFont="1" applyBorder="1"/>
    <xf numFmtId="0" fontId="6" fillId="0" borderId="6" xfId="1" applyFont="1" applyBorder="1" applyAlignment="1">
      <alignment horizontal="center"/>
    </xf>
    <xf numFmtId="0" fontId="6" fillId="0" borderId="6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/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9" xfId="1" applyFont="1" applyBorder="1"/>
    <xf numFmtId="0" fontId="3" fillId="0" borderId="8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quotePrefix="1" applyFont="1" applyFill="1" applyBorder="1" applyAlignment="1">
      <alignment vertical="center"/>
    </xf>
    <xf numFmtId="0" fontId="9" fillId="0" borderId="5" xfId="1" quotePrefix="1" applyFont="1" applyFill="1" applyBorder="1" applyAlignment="1">
      <alignment vertical="center"/>
    </xf>
    <xf numFmtId="188" fontId="10" fillId="0" borderId="9" xfId="2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188" fontId="11" fillId="0" borderId="9" xfId="2" applyNumberFormat="1" applyFont="1" applyBorder="1" applyAlignment="1">
      <alignment vertical="center"/>
    </xf>
    <xf numFmtId="188" fontId="11" fillId="0" borderId="9" xfId="2" applyNumberFormat="1" applyFont="1" applyBorder="1" applyAlignment="1" applyProtection="1">
      <alignment vertical="center"/>
      <protection locked="0" hidden="1"/>
    </xf>
    <xf numFmtId="0" fontId="1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188" fontId="9" fillId="0" borderId="9" xfId="2" applyNumberFormat="1" applyFont="1" applyBorder="1" applyAlignment="1">
      <alignment vertical="center"/>
    </xf>
    <xf numFmtId="0" fontId="11" fillId="0" borderId="0" xfId="1" applyFont="1"/>
    <xf numFmtId="188" fontId="11" fillId="2" borderId="9" xfId="2" applyNumberFormat="1" applyFont="1" applyFill="1" applyBorder="1" applyAlignment="1" applyProtection="1">
      <alignment vertical="center"/>
      <protection locked="0" hidden="1"/>
    </xf>
    <xf numFmtId="188" fontId="11" fillId="2" borderId="9" xfId="2" quotePrefix="1" applyNumberFormat="1" applyFont="1" applyFill="1" applyBorder="1" applyAlignment="1" applyProtection="1">
      <alignment horizontal="center" vertical="center"/>
      <protection locked="0" hidden="1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 applyBorder="1" applyAlignment="1" applyProtection="1">
      <alignment vertical="center"/>
      <protection locked="0" hidden="1"/>
    </xf>
    <xf numFmtId="188" fontId="11" fillId="0" borderId="0" xfId="2" applyNumberFormat="1" applyFont="1" applyBorder="1" applyAlignment="1" applyProtection="1">
      <alignment horizontal="center" vertical="center"/>
      <protection locked="0" hidden="1"/>
    </xf>
    <xf numFmtId="188" fontId="11" fillId="2" borderId="0" xfId="2" applyNumberFormat="1" applyFont="1" applyFill="1" applyBorder="1" applyAlignment="1" applyProtection="1">
      <alignment vertical="center"/>
      <protection locked="0" hidden="1"/>
    </xf>
    <xf numFmtId="0" fontId="11" fillId="0" borderId="0" xfId="1" applyFont="1" applyBorder="1"/>
    <xf numFmtId="188" fontId="9" fillId="0" borderId="9" xfId="2" applyNumberFormat="1" applyFont="1" applyBorder="1" applyAlignment="1" applyProtection="1">
      <alignment vertical="center"/>
      <protection locked="0" hidden="1"/>
    </xf>
    <xf numFmtId="0" fontId="11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11" fillId="0" borderId="5" xfId="1" applyFont="1" applyFill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188" fontId="10" fillId="0" borderId="0" xfId="2" applyNumberFormat="1" applyFont="1" applyBorder="1" applyAlignment="1">
      <alignment vertical="center"/>
    </xf>
    <xf numFmtId="0" fontId="9" fillId="0" borderId="5" xfId="1" applyFont="1" applyBorder="1" applyAlignment="1">
      <alignment horizontal="center" vertical="center"/>
    </xf>
    <xf numFmtId="188" fontId="10" fillId="0" borderId="9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9" fillId="0" borderId="0" xfId="4" applyFont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5" xfId="4" applyFont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9" fillId="0" borderId="0" xfId="5" applyFont="1" applyBorder="1" applyAlignment="1">
      <alignment vertical="center"/>
    </xf>
    <xf numFmtId="0" fontId="9" fillId="0" borderId="5" xfId="5" applyFont="1" applyFill="1" applyBorder="1" applyAlignment="1">
      <alignment vertical="center"/>
    </xf>
    <xf numFmtId="0" fontId="9" fillId="0" borderId="8" xfId="5" applyFont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2" borderId="0" xfId="1" applyFont="1" applyFill="1" applyBorder="1" applyAlignment="1">
      <alignment horizontal="left" vertical="center"/>
    </xf>
    <xf numFmtId="0" fontId="11" fillId="0" borderId="5" xfId="5" applyFont="1" applyBorder="1" applyAlignment="1">
      <alignment vertical="center"/>
    </xf>
    <xf numFmtId="0" fontId="11" fillId="0" borderId="8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left" vertical="center"/>
    </xf>
    <xf numFmtId="0" fontId="9" fillId="0" borderId="0" xfId="1" applyFont="1" applyBorder="1"/>
    <xf numFmtId="0" fontId="9" fillId="0" borderId="9" xfId="1" applyFont="1" applyBorder="1" applyAlignment="1">
      <alignment vertical="center"/>
    </xf>
    <xf numFmtId="0" fontId="9" fillId="0" borderId="8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188" fontId="11" fillId="0" borderId="10" xfId="2" applyNumberFormat="1" applyFont="1" applyBorder="1" applyAlignment="1">
      <alignment vertical="center"/>
    </xf>
    <xf numFmtId="188" fontId="11" fillId="0" borderId="10" xfId="2" applyNumberFormat="1" applyFont="1" applyBorder="1" applyAlignment="1" applyProtection="1">
      <alignment vertical="center"/>
      <protection locked="0" hidden="1"/>
    </xf>
    <xf numFmtId="0" fontId="11" fillId="0" borderId="1" xfId="1" applyFont="1" applyFill="1" applyBorder="1" applyAlignment="1">
      <alignment horizontal="left" vertical="center"/>
    </xf>
    <xf numFmtId="0" fontId="12" fillId="0" borderId="0" xfId="1" applyFont="1"/>
  </cellXfs>
  <cellStyles count="6">
    <cellStyle name="เครื่องหมายจุลภาค 2" xfId="2"/>
    <cellStyle name="ปกติ" xfId="0" builtinId="0"/>
    <cellStyle name="ปกติ 24" xfId="3"/>
    <cellStyle name="ปกติ 25" xfId="4"/>
    <cellStyle name="ปกติ 26" xfId="5"/>
    <cellStyle name="ปกติ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66675</xdr:rowOff>
    </xdr:from>
    <xdr:to>
      <xdr:col>17</xdr:col>
      <xdr:colOff>295275</xdr:colOff>
      <xdr:row>31</xdr:row>
      <xdr:rowOff>161925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1287125" y="66675"/>
          <a:ext cx="228600" cy="6591300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"/>
            <a:ext cx="46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4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161925</xdr:colOff>
      <xdr:row>76</xdr:row>
      <xdr:rowOff>28575</xdr:rowOff>
    </xdr:from>
    <xdr:to>
      <xdr:col>22</xdr:col>
      <xdr:colOff>419100</xdr:colOff>
      <xdr:row>78</xdr:row>
      <xdr:rowOff>0</xdr:rowOff>
    </xdr:to>
    <xdr:sp macro="" textlink="">
      <xdr:nvSpPr>
        <xdr:cNvPr id="6" name="AutoShape 103"/>
        <xdr:cNvSpPr>
          <a:spLocks noChangeArrowheads="1"/>
        </xdr:cNvSpPr>
      </xdr:nvSpPr>
      <xdr:spPr bwMode="auto">
        <a:xfrm rot="10800000">
          <a:off x="12392025" y="16544925"/>
          <a:ext cx="2314575" cy="247650"/>
        </a:xfrm>
        <a:prstGeom prst="wedgeRoundRectCallout">
          <a:avLst>
            <a:gd name="adj1" fmla="val -62787"/>
            <a:gd name="adj2" fmla="val 24117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17</xdr:col>
      <xdr:colOff>28575</xdr:colOff>
      <xdr:row>66</xdr:row>
      <xdr:rowOff>57150</xdr:rowOff>
    </xdr:from>
    <xdr:to>
      <xdr:col>17</xdr:col>
      <xdr:colOff>304800</xdr:colOff>
      <xdr:row>101</xdr:row>
      <xdr:rowOff>0</xdr:rowOff>
    </xdr:to>
    <xdr:grpSp>
      <xdr:nvGrpSpPr>
        <xdr:cNvPr id="7" name="Group 74"/>
        <xdr:cNvGrpSpPr>
          <a:grpSpLocks/>
        </xdr:cNvGrpSpPr>
      </xdr:nvGrpSpPr>
      <xdr:grpSpPr bwMode="auto">
        <a:xfrm>
          <a:off x="11249025" y="14392275"/>
          <a:ext cx="276225" cy="7000875"/>
          <a:chOff x="995" y="1"/>
          <a:chExt cx="67" cy="66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3"/>
            <a:ext cx="4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5" y="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6" y="353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161925</xdr:colOff>
      <xdr:row>99</xdr:row>
      <xdr:rowOff>0</xdr:rowOff>
    </xdr:from>
    <xdr:to>
      <xdr:col>22</xdr:col>
      <xdr:colOff>419100</xdr:colOff>
      <xdr:row>103</xdr:row>
      <xdr:rowOff>209550</xdr:rowOff>
    </xdr:to>
    <xdr:sp macro="" textlink="">
      <xdr:nvSpPr>
        <xdr:cNvPr id="11" name="AutoShape 103"/>
        <xdr:cNvSpPr>
          <a:spLocks noChangeArrowheads="1"/>
        </xdr:cNvSpPr>
      </xdr:nvSpPr>
      <xdr:spPr bwMode="auto">
        <a:xfrm rot="10800000">
          <a:off x="12392025" y="20993100"/>
          <a:ext cx="2314575" cy="1104900"/>
        </a:xfrm>
        <a:prstGeom prst="wedgeRoundRectCallout">
          <a:avLst>
            <a:gd name="adj1" fmla="val -62787"/>
            <a:gd name="adj2" fmla="val 24117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19</xdr:col>
      <xdr:colOff>161925</xdr:colOff>
      <xdr:row>176</xdr:row>
      <xdr:rowOff>28575</xdr:rowOff>
    </xdr:from>
    <xdr:to>
      <xdr:col>22</xdr:col>
      <xdr:colOff>419100</xdr:colOff>
      <xdr:row>178</xdr:row>
      <xdr:rowOff>0</xdr:rowOff>
    </xdr:to>
    <xdr:sp macro="" textlink="">
      <xdr:nvSpPr>
        <xdr:cNvPr id="12" name="AutoShape 103"/>
        <xdr:cNvSpPr>
          <a:spLocks noChangeArrowheads="1"/>
        </xdr:cNvSpPr>
      </xdr:nvSpPr>
      <xdr:spPr bwMode="auto">
        <a:xfrm rot="10800000">
          <a:off x="12392025" y="38595300"/>
          <a:ext cx="2314575" cy="409575"/>
        </a:xfrm>
        <a:prstGeom prst="wedgeRoundRectCallout">
          <a:avLst>
            <a:gd name="adj1" fmla="val -62787"/>
            <a:gd name="adj2" fmla="val 24117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17</xdr:col>
      <xdr:colOff>57150</xdr:colOff>
      <xdr:row>132</xdr:row>
      <xdr:rowOff>209550</xdr:rowOff>
    </xdr:from>
    <xdr:to>
      <xdr:col>18</xdr:col>
      <xdr:colOff>0</xdr:colOff>
      <xdr:row>162</xdr:row>
      <xdr:rowOff>180975</xdr:rowOff>
    </xdr:to>
    <xdr:grpSp>
      <xdr:nvGrpSpPr>
        <xdr:cNvPr id="13" name="Group 74"/>
        <xdr:cNvGrpSpPr>
          <a:grpSpLocks/>
        </xdr:cNvGrpSpPr>
      </xdr:nvGrpSpPr>
      <xdr:grpSpPr bwMode="auto">
        <a:xfrm>
          <a:off x="11277600" y="28727400"/>
          <a:ext cx="266700" cy="6953250"/>
          <a:chOff x="997" y="0"/>
          <a:chExt cx="65" cy="669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18" y="33"/>
            <a:ext cx="4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97" y="0"/>
            <a:ext cx="5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700" y="353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57150</xdr:colOff>
      <xdr:row>102</xdr:row>
      <xdr:rowOff>142875</xdr:rowOff>
    </xdr:from>
    <xdr:to>
      <xdr:col>17</xdr:col>
      <xdr:colOff>295275</xdr:colOff>
      <xdr:row>130</xdr:row>
      <xdr:rowOff>142875</xdr:rowOff>
    </xdr:to>
    <xdr:grpSp>
      <xdr:nvGrpSpPr>
        <xdr:cNvPr id="17" name="Group 117"/>
        <xdr:cNvGrpSpPr>
          <a:grpSpLocks/>
        </xdr:cNvGrpSpPr>
      </xdr:nvGrpSpPr>
      <xdr:grpSpPr bwMode="auto">
        <a:xfrm>
          <a:off x="11201400" y="21736050"/>
          <a:ext cx="314325" cy="6467475"/>
          <a:chOff x="985" y="12"/>
          <a:chExt cx="66" cy="709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03" y="140"/>
            <a:ext cx="48" cy="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985" y="674"/>
            <a:ext cx="6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676" y="342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19050</xdr:colOff>
      <xdr:row>34</xdr:row>
      <xdr:rowOff>76200</xdr:rowOff>
    </xdr:from>
    <xdr:to>
      <xdr:col>18</xdr:col>
      <xdr:colOff>19050</xdr:colOff>
      <xdr:row>63</xdr:row>
      <xdr:rowOff>152400</xdr:rowOff>
    </xdr:to>
    <xdr:grpSp>
      <xdr:nvGrpSpPr>
        <xdr:cNvPr id="21" name="Group 117"/>
        <xdr:cNvGrpSpPr>
          <a:grpSpLocks/>
        </xdr:cNvGrpSpPr>
      </xdr:nvGrpSpPr>
      <xdr:grpSpPr bwMode="auto">
        <a:xfrm>
          <a:off x="11239500" y="7200900"/>
          <a:ext cx="323850" cy="6753225"/>
          <a:chOff x="985" y="12"/>
          <a:chExt cx="68" cy="706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5" y="144"/>
            <a:ext cx="48" cy="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85" y="656"/>
            <a:ext cx="60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78" y="342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166</xdr:row>
      <xdr:rowOff>171450</xdr:rowOff>
    </xdr:from>
    <xdr:to>
      <xdr:col>18</xdr:col>
      <xdr:colOff>9525</xdr:colOff>
      <xdr:row>195</xdr:row>
      <xdr:rowOff>47625</xdr:rowOff>
    </xdr:to>
    <xdr:grpSp>
      <xdr:nvGrpSpPr>
        <xdr:cNvPr id="25" name="Group 117"/>
        <xdr:cNvGrpSpPr>
          <a:grpSpLocks/>
        </xdr:cNvGrpSpPr>
      </xdr:nvGrpSpPr>
      <xdr:grpSpPr bwMode="auto">
        <a:xfrm>
          <a:off x="11220450" y="36547425"/>
          <a:ext cx="333375" cy="6200775"/>
          <a:chOff x="981" y="12"/>
          <a:chExt cx="70" cy="70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1003" y="142"/>
            <a:ext cx="48" cy="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1" y="656"/>
            <a:ext cx="60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" name="Straight Connector 12"/>
          <xdr:cNvCxnSpPr>
            <a:cxnSpLocks noChangeShapeType="1"/>
          </xdr:cNvCxnSpPr>
        </xdr:nvCxnSpPr>
        <xdr:spPr bwMode="auto">
          <a:xfrm rot="5400000">
            <a:off x="676" y="342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showGridLines="0" tabSelected="1" topLeftCell="A178" zoomScaleNormal="100" workbookViewId="0">
      <selection activeCell="D138" sqref="D138"/>
    </sheetView>
  </sheetViews>
  <sheetFormatPr defaultRowHeight="21.75"/>
  <cols>
    <col min="1" max="1" width="1.5" style="10" customWidth="1"/>
    <col min="2" max="2" width="5.125" style="10" customWidth="1"/>
    <col min="3" max="3" width="4" style="10" customWidth="1"/>
    <col min="4" max="4" width="8" style="10" customWidth="1"/>
    <col min="5" max="5" width="14" style="10" customWidth="1"/>
    <col min="6" max="7" width="11.875" style="10" customWidth="1"/>
    <col min="8" max="8" width="10.875" style="10" customWidth="1"/>
    <col min="9" max="9" width="11.5" style="10" customWidth="1"/>
    <col min="10" max="10" width="13.25" style="10" customWidth="1"/>
    <col min="11" max="11" width="13.375" style="10" customWidth="1"/>
    <col min="12" max="12" width="11.625" style="10" customWidth="1"/>
    <col min="13" max="13" width="12.125" style="10" customWidth="1"/>
    <col min="14" max="14" width="0.625" style="10" customWidth="1"/>
    <col min="15" max="15" width="15" style="10" customWidth="1"/>
    <col min="16" max="16" width="1.5" style="10" customWidth="1"/>
    <col min="17" max="17" width="1" style="10" customWidth="1"/>
    <col min="18" max="18" width="4.25" style="10" customWidth="1"/>
    <col min="19" max="16384" width="9" style="10"/>
  </cols>
  <sheetData>
    <row r="1" spans="1:17" s="1" customFormat="1" ht="19.5">
      <c r="B1" s="2" t="s">
        <v>0</v>
      </c>
      <c r="C1" s="3">
        <v>19.3</v>
      </c>
      <c r="D1" s="2" t="s">
        <v>1</v>
      </c>
    </row>
    <row r="2" spans="1:17" s="4" customFormat="1" ht="19.5">
      <c r="B2" s="1" t="s">
        <v>2</v>
      </c>
      <c r="C2" s="3">
        <v>19.3</v>
      </c>
      <c r="D2" s="5" t="s">
        <v>3</v>
      </c>
    </row>
    <row r="3" spans="1:17" s="4" customFormat="1" ht="19.5">
      <c r="B3" s="1"/>
      <c r="C3" s="3"/>
      <c r="D3" s="5" t="s">
        <v>4</v>
      </c>
    </row>
    <row r="4" spans="1:17" s="4" customFormat="1" ht="15" customHeight="1">
      <c r="B4" s="6"/>
      <c r="C4" s="7"/>
      <c r="D4" s="8"/>
      <c r="O4" s="9" t="s">
        <v>5</v>
      </c>
    </row>
    <row r="5" spans="1:17" ht="6" customHeight="1">
      <c r="P5" s="11"/>
      <c r="Q5" s="11"/>
    </row>
    <row r="6" spans="1:17" s="23" customFormat="1" ht="18.75">
      <c r="A6" s="12"/>
      <c r="B6" s="13"/>
      <c r="C6" s="13"/>
      <c r="D6" s="14"/>
      <c r="E6" s="15" t="s">
        <v>6</v>
      </c>
      <c r="F6" s="16"/>
      <c r="G6" s="16"/>
      <c r="H6" s="16"/>
      <c r="I6" s="16"/>
      <c r="J6" s="17"/>
      <c r="K6" s="18" t="s">
        <v>7</v>
      </c>
      <c r="L6" s="19"/>
      <c r="M6" s="19"/>
      <c r="N6" s="20" t="s">
        <v>8</v>
      </c>
      <c r="O6" s="21"/>
      <c r="P6" s="22"/>
      <c r="Q6" s="22"/>
    </row>
    <row r="7" spans="1:17" s="23" customFormat="1" ht="21.75" customHeight="1">
      <c r="A7" s="24"/>
      <c r="B7" s="24"/>
      <c r="C7" s="24"/>
      <c r="D7" s="25"/>
      <c r="E7" s="26" t="s">
        <v>9</v>
      </c>
      <c r="F7" s="27"/>
      <c r="G7" s="27"/>
      <c r="H7" s="27"/>
      <c r="I7" s="27"/>
      <c r="J7" s="28"/>
      <c r="K7" s="29" t="s">
        <v>10</v>
      </c>
      <c r="L7" s="30"/>
      <c r="M7" s="31"/>
      <c r="N7" s="32" t="s">
        <v>11</v>
      </c>
      <c r="O7" s="33"/>
      <c r="P7" s="33"/>
      <c r="Q7" s="33"/>
    </row>
    <row r="8" spans="1:17" s="23" customFormat="1" ht="18.75" customHeight="1">
      <c r="A8" s="34" t="s">
        <v>12</v>
      </c>
      <c r="B8" s="34"/>
      <c r="C8" s="34"/>
      <c r="D8" s="35"/>
      <c r="E8" s="36"/>
      <c r="F8" s="36" t="s">
        <v>13</v>
      </c>
      <c r="G8" s="36"/>
      <c r="H8" s="36"/>
      <c r="I8" s="22"/>
      <c r="J8" s="37"/>
      <c r="K8" s="37"/>
      <c r="L8" s="37" t="s">
        <v>7</v>
      </c>
      <c r="M8" s="37" t="s">
        <v>7</v>
      </c>
      <c r="N8" s="32"/>
      <c r="O8" s="33"/>
      <c r="P8" s="33"/>
      <c r="Q8" s="33"/>
    </row>
    <row r="9" spans="1:17" s="23" customFormat="1" ht="18.75" customHeight="1">
      <c r="A9" s="33" t="s">
        <v>14</v>
      </c>
      <c r="B9" s="33"/>
      <c r="C9" s="33"/>
      <c r="D9" s="35"/>
      <c r="E9" s="36" t="s">
        <v>15</v>
      </c>
      <c r="F9" s="36" t="s">
        <v>16</v>
      </c>
      <c r="G9" s="36" t="s">
        <v>17</v>
      </c>
      <c r="H9" s="36" t="s">
        <v>18</v>
      </c>
      <c r="I9" s="36" t="s">
        <v>19</v>
      </c>
      <c r="J9" s="37" t="s">
        <v>20</v>
      </c>
      <c r="K9" s="37" t="s">
        <v>21</v>
      </c>
      <c r="L9" s="37" t="s">
        <v>22</v>
      </c>
      <c r="M9" s="37" t="s">
        <v>23</v>
      </c>
      <c r="N9" s="38" t="s">
        <v>24</v>
      </c>
      <c r="O9" s="39"/>
      <c r="P9" s="39"/>
      <c r="Q9" s="39"/>
    </row>
    <row r="10" spans="1:17" s="23" customFormat="1" ht="18.75">
      <c r="A10" s="24"/>
      <c r="B10" s="24"/>
      <c r="C10" s="24"/>
      <c r="D10" s="25"/>
      <c r="E10" s="36" t="s">
        <v>25</v>
      </c>
      <c r="F10" s="36" t="s">
        <v>26</v>
      </c>
      <c r="G10" s="36" t="s">
        <v>27</v>
      </c>
      <c r="H10" s="36" t="s">
        <v>28</v>
      </c>
      <c r="I10" s="36" t="s">
        <v>29</v>
      </c>
      <c r="J10" s="37" t="s">
        <v>30</v>
      </c>
      <c r="K10" s="37" t="s">
        <v>31</v>
      </c>
      <c r="L10" s="37" t="s">
        <v>32</v>
      </c>
      <c r="M10" s="37" t="s">
        <v>33</v>
      </c>
      <c r="N10" s="38" t="s">
        <v>34</v>
      </c>
      <c r="O10" s="39"/>
      <c r="P10" s="39"/>
      <c r="Q10" s="39"/>
    </row>
    <row r="11" spans="1:17" s="23" customFormat="1" ht="18.75">
      <c r="A11" s="40"/>
      <c r="B11" s="40"/>
      <c r="C11" s="40"/>
      <c r="D11" s="41"/>
      <c r="E11" s="42" t="s">
        <v>35</v>
      </c>
      <c r="F11" s="43"/>
      <c r="G11" s="42"/>
      <c r="H11" s="42" t="s">
        <v>36</v>
      </c>
      <c r="I11" s="42"/>
      <c r="J11" s="42"/>
      <c r="K11" s="42" t="s">
        <v>10</v>
      </c>
      <c r="L11" s="44" t="s">
        <v>37</v>
      </c>
      <c r="M11" s="42" t="s">
        <v>38</v>
      </c>
      <c r="N11" s="45"/>
      <c r="O11" s="46"/>
      <c r="P11" s="47"/>
      <c r="Q11" s="47"/>
    </row>
    <row r="12" spans="1:17" ht="3" customHeight="1">
      <c r="A12" s="48" t="s">
        <v>8</v>
      </c>
      <c r="B12" s="48"/>
      <c r="C12" s="48"/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/>
    </row>
    <row r="13" spans="1:17" s="58" customFormat="1" ht="17.100000000000001" customHeight="1">
      <c r="A13" s="53"/>
      <c r="B13" s="54" t="s">
        <v>39</v>
      </c>
      <c r="C13" s="54"/>
      <c r="D13" s="55"/>
      <c r="E13" s="56">
        <f t="shared" ref="E13:M13" si="0">SUM(E14,E26,E41,E48,E55,E66,E92,E104,E111,E120,E128,E152,E157,E167,E173,E178,E184,E188)</f>
        <v>2085283583.9199998</v>
      </c>
      <c r="F13" s="56">
        <f t="shared" si="0"/>
        <v>15429205.559999999</v>
      </c>
      <c r="G13" s="56">
        <f t="shared" si="0"/>
        <v>19676125.700000003</v>
      </c>
      <c r="H13" s="56">
        <f t="shared" si="0"/>
        <v>28907159.350000001</v>
      </c>
      <c r="I13" s="56">
        <f t="shared" si="0"/>
        <v>27296882.710000005</v>
      </c>
      <c r="J13" s="56">
        <f t="shared" si="0"/>
        <v>1571315210.1099999</v>
      </c>
      <c r="K13" s="56">
        <f t="shared" si="0"/>
        <v>5063448382.5000019</v>
      </c>
      <c r="L13" s="56">
        <f t="shared" si="0"/>
        <v>458914153.90999997</v>
      </c>
      <c r="M13" s="56">
        <f t="shared" si="0"/>
        <v>324671247.85999995</v>
      </c>
      <c r="N13" s="57"/>
      <c r="O13" s="54" t="s">
        <v>40</v>
      </c>
    </row>
    <row r="14" spans="1:17" s="58" customFormat="1" ht="17.100000000000001" customHeight="1">
      <c r="A14" s="53"/>
      <c r="B14" s="59" t="s">
        <v>41</v>
      </c>
      <c r="C14" s="57"/>
      <c r="D14" s="60"/>
      <c r="E14" s="56">
        <f>SUM(E15:E25)</f>
        <v>250278568.78999999</v>
      </c>
      <c r="F14" s="56">
        <f t="shared" ref="F14:M14" si="1">SUM(F15:F25)</f>
        <v>3283258.94</v>
      </c>
      <c r="G14" s="56">
        <f t="shared" si="1"/>
        <v>2054535.8800000001</v>
      </c>
      <c r="H14" s="56">
        <f t="shared" si="1"/>
        <v>3941606</v>
      </c>
      <c r="I14" s="56">
        <f t="shared" si="1"/>
        <v>5155883.01</v>
      </c>
      <c r="J14" s="56">
        <f t="shared" si="1"/>
        <v>134030927.5</v>
      </c>
      <c r="K14" s="56">
        <f t="shared" si="1"/>
        <v>266263011.54000002</v>
      </c>
      <c r="L14" s="56">
        <f t="shared" si="1"/>
        <v>93984689.299999997</v>
      </c>
      <c r="M14" s="56">
        <f t="shared" si="1"/>
        <v>41625367</v>
      </c>
      <c r="N14" s="57"/>
      <c r="O14" s="59" t="s">
        <v>42</v>
      </c>
    </row>
    <row r="15" spans="1:17" s="68" customFormat="1" ht="17.100000000000001" customHeight="1">
      <c r="A15" s="53"/>
      <c r="B15" s="61"/>
      <c r="C15" s="62" t="s">
        <v>43</v>
      </c>
      <c r="D15" s="63"/>
      <c r="E15" s="64">
        <v>14223578.26</v>
      </c>
      <c r="F15" s="65">
        <v>73799</v>
      </c>
      <c r="G15" s="65">
        <v>228563.9</v>
      </c>
      <c r="H15" s="65" t="s">
        <v>44</v>
      </c>
      <c r="I15" s="65">
        <v>153</v>
      </c>
      <c r="J15" s="64">
        <v>5419085</v>
      </c>
      <c r="K15" s="65">
        <v>15030715</v>
      </c>
      <c r="L15" s="65">
        <v>3103461.73</v>
      </c>
      <c r="M15" s="65">
        <v>447337</v>
      </c>
      <c r="N15" s="66"/>
      <c r="O15" s="67" t="s">
        <v>45</v>
      </c>
    </row>
    <row r="16" spans="1:17" s="68" customFormat="1" ht="17.100000000000001" customHeight="1">
      <c r="A16" s="53"/>
      <c r="B16" s="61"/>
      <c r="C16" s="62" t="s">
        <v>46</v>
      </c>
      <c r="D16" s="63"/>
      <c r="E16" s="64">
        <v>51450590.859999999</v>
      </c>
      <c r="F16" s="65">
        <v>1132671.21</v>
      </c>
      <c r="G16" s="65">
        <v>360793.75</v>
      </c>
      <c r="H16" s="65" t="s">
        <v>44</v>
      </c>
      <c r="I16" s="65">
        <v>1839801.01</v>
      </c>
      <c r="J16" s="64">
        <v>16656613</v>
      </c>
      <c r="K16" s="65">
        <v>41859592.380000003</v>
      </c>
      <c r="L16" s="65">
        <v>14054041</v>
      </c>
      <c r="M16" s="65">
        <v>1979471</v>
      </c>
      <c r="N16" s="66"/>
      <c r="O16" s="67" t="s">
        <v>47</v>
      </c>
    </row>
    <row r="17" spans="1:19" s="68" customFormat="1" ht="17.100000000000001" customHeight="1">
      <c r="A17" s="53"/>
      <c r="B17" s="61"/>
      <c r="C17" s="62" t="s">
        <v>48</v>
      </c>
      <c r="D17" s="63"/>
      <c r="E17" s="64">
        <v>13781153.9</v>
      </c>
      <c r="F17" s="65">
        <v>136022.79999999999</v>
      </c>
      <c r="G17" s="65">
        <v>100134.68</v>
      </c>
      <c r="H17" s="65">
        <v>143103</v>
      </c>
      <c r="I17" s="65">
        <v>47130</v>
      </c>
      <c r="J17" s="64">
        <v>11591970</v>
      </c>
      <c r="K17" s="65">
        <v>17140589.23</v>
      </c>
      <c r="L17" s="65">
        <v>4161947.7</v>
      </c>
      <c r="M17" s="65">
        <v>6171448</v>
      </c>
      <c r="N17" s="66"/>
      <c r="O17" s="67" t="s">
        <v>49</v>
      </c>
    </row>
    <row r="18" spans="1:19" s="68" customFormat="1" ht="17.100000000000001" customHeight="1">
      <c r="A18" s="66"/>
      <c r="B18" s="61"/>
      <c r="C18" s="62" t="s">
        <v>50</v>
      </c>
      <c r="D18" s="63"/>
      <c r="E18" s="64">
        <v>15280220.27</v>
      </c>
      <c r="F18" s="65">
        <v>44291.8</v>
      </c>
      <c r="G18" s="65">
        <v>81503.62</v>
      </c>
      <c r="H18" s="65">
        <v>709357</v>
      </c>
      <c r="I18" s="65">
        <v>414220</v>
      </c>
      <c r="J18" s="64">
        <v>5762642</v>
      </c>
      <c r="K18" s="65">
        <v>18024478.809999999</v>
      </c>
      <c r="L18" s="65">
        <v>3355959</v>
      </c>
      <c r="M18" s="65">
        <v>810083</v>
      </c>
      <c r="N18" s="66"/>
      <c r="O18" s="67" t="s">
        <v>51</v>
      </c>
    </row>
    <row r="19" spans="1:19" s="68" customFormat="1" ht="17.100000000000001" customHeight="1">
      <c r="A19" s="66"/>
      <c r="B19" s="61"/>
      <c r="C19" s="62" t="s">
        <v>52</v>
      </c>
      <c r="D19" s="63"/>
      <c r="E19" s="64">
        <v>18041271.140000001</v>
      </c>
      <c r="F19" s="65">
        <v>147600.6</v>
      </c>
      <c r="G19" s="65">
        <v>83652.67</v>
      </c>
      <c r="H19" s="65">
        <v>406010</v>
      </c>
      <c r="I19" s="65">
        <v>172600</v>
      </c>
      <c r="J19" s="64">
        <v>19228692</v>
      </c>
      <c r="K19" s="65">
        <v>21848083.07</v>
      </c>
      <c r="L19" s="65">
        <v>2855320</v>
      </c>
      <c r="M19" s="65">
        <v>616480</v>
      </c>
      <c r="N19" s="66"/>
      <c r="O19" s="69" t="s">
        <v>53</v>
      </c>
    </row>
    <row r="20" spans="1:19" s="68" customFormat="1" ht="17.100000000000001" customHeight="1">
      <c r="A20" s="66"/>
      <c r="B20" s="61"/>
      <c r="C20" s="62" t="s">
        <v>54</v>
      </c>
      <c r="D20" s="63"/>
      <c r="E20" s="64">
        <v>28811723.210000001</v>
      </c>
      <c r="F20" s="65">
        <v>490412.73</v>
      </c>
      <c r="G20" s="65">
        <v>231896.93</v>
      </c>
      <c r="H20" s="65">
        <v>438533</v>
      </c>
      <c r="I20" s="65">
        <v>421119</v>
      </c>
      <c r="J20" s="64">
        <v>8338940</v>
      </c>
      <c r="K20" s="65">
        <v>29976292.039999999</v>
      </c>
      <c r="L20" s="65">
        <v>24726102.010000002</v>
      </c>
      <c r="M20" s="65">
        <v>12022202</v>
      </c>
      <c r="N20" s="66"/>
      <c r="O20" s="67" t="s">
        <v>55</v>
      </c>
      <c r="S20" s="67"/>
    </row>
    <row r="21" spans="1:19" s="68" customFormat="1" ht="17.100000000000001" customHeight="1">
      <c r="A21" s="66"/>
      <c r="B21" s="61"/>
      <c r="C21" s="62" t="s">
        <v>56</v>
      </c>
      <c r="D21" s="63"/>
      <c r="E21" s="64">
        <v>13625366.33</v>
      </c>
      <c r="F21" s="65">
        <v>7748.4</v>
      </c>
      <c r="G21" s="65">
        <v>87956.27</v>
      </c>
      <c r="H21" s="65" t="s">
        <v>44</v>
      </c>
      <c r="I21" s="65">
        <v>292680</v>
      </c>
      <c r="J21" s="64">
        <v>5572769</v>
      </c>
      <c r="K21" s="65">
        <v>15880861.140000001</v>
      </c>
      <c r="L21" s="65">
        <v>3241300</v>
      </c>
      <c r="M21" s="65">
        <v>452694</v>
      </c>
      <c r="N21" s="66"/>
      <c r="O21" s="67" t="s">
        <v>57</v>
      </c>
    </row>
    <row r="22" spans="1:19" s="68" customFormat="1" ht="17.100000000000001" customHeight="1">
      <c r="A22" s="66"/>
      <c r="B22" s="61"/>
      <c r="C22" s="62" t="s">
        <v>58</v>
      </c>
      <c r="D22" s="63"/>
      <c r="E22" s="64">
        <v>40106594.560000002</v>
      </c>
      <c r="F22" s="65">
        <v>1096145.8999999999</v>
      </c>
      <c r="G22" s="65">
        <v>495102.57</v>
      </c>
      <c r="H22" s="65">
        <v>228467</v>
      </c>
      <c r="I22" s="65">
        <v>142267</v>
      </c>
      <c r="J22" s="64">
        <v>15857618</v>
      </c>
      <c r="K22" s="65">
        <v>42508519.509999998</v>
      </c>
      <c r="L22" s="65">
        <v>13457183.859999999</v>
      </c>
      <c r="M22" s="65">
        <v>1694011</v>
      </c>
      <c r="N22" s="66"/>
      <c r="O22" s="67" t="s">
        <v>59</v>
      </c>
    </row>
    <row r="23" spans="1:19" s="68" customFormat="1" ht="17.100000000000001" customHeight="1">
      <c r="A23" s="66"/>
      <c r="B23" s="61"/>
      <c r="C23" s="62" t="s">
        <v>60</v>
      </c>
      <c r="D23" s="63"/>
      <c r="E23" s="64">
        <v>19075170.030000001</v>
      </c>
      <c r="F23" s="65">
        <v>65705.3</v>
      </c>
      <c r="G23" s="65">
        <v>142784.24</v>
      </c>
      <c r="H23" s="65">
        <v>825988</v>
      </c>
      <c r="I23" s="65">
        <v>718523</v>
      </c>
      <c r="J23" s="64">
        <v>16933636.5</v>
      </c>
      <c r="K23" s="65">
        <v>18738154.989999998</v>
      </c>
      <c r="L23" s="65">
        <v>1813680</v>
      </c>
      <c r="M23" s="65">
        <v>781049</v>
      </c>
      <c r="N23" s="66"/>
      <c r="O23" s="67" t="s">
        <v>61</v>
      </c>
    </row>
    <row r="24" spans="1:19" s="68" customFormat="1" ht="17.100000000000001" customHeight="1">
      <c r="A24" s="66"/>
      <c r="B24" s="61"/>
      <c r="C24" s="62" t="s">
        <v>62</v>
      </c>
      <c r="D24" s="63"/>
      <c r="E24" s="64">
        <v>16836369.73</v>
      </c>
      <c r="F24" s="65">
        <v>10517.2</v>
      </c>
      <c r="G24" s="65">
        <v>104010.74</v>
      </c>
      <c r="H24" s="65">
        <v>494975</v>
      </c>
      <c r="I24" s="65">
        <v>221300</v>
      </c>
      <c r="J24" s="64">
        <v>18602430</v>
      </c>
      <c r="K24" s="65">
        <v>19683016.600000001</v>
      </c>
      <c r="L24" s="65">
        <v>6984804</v>
      </c>
      <c r="M24" s="65">
        <v>10706963</v>
      </c>
      <c r="N24" s="66"/>
      <c r="O24" s="67" t="s">
        <v>63</v>
      </c>
    </row>
    <row r="25" spans="1:19" s="68" customFormat="1" ht="17.100000000000001" customHeight="1">
      <c r="A25" s="66"/>
      <c r="B25" s="61"/>
      <c r="C25" s="62" t="s">
        <v>64</v>
      </c>
      <c r="D25" s="63"/>
      <c r="E25" s="64">
        <v>19046530.5</v>
      </c>
      <c r="F25" s="65">
        <v>78344</v>
      </c>
      <c r="G25" s="65">
        <v>138136.51</v>
      </c>
      <c r="H25" s="65">
        <v>695173</v>
      </c>
      <c r="I25" s="65">
        <v>886090</v>
      </c>
      <c r="J25" s="64">
        <v>10066532</v>
      </c>
      <c r="K25" s="65">
        <v>25572708.77</v>
      </c>
      <c r="L25" s="65">
        <v>16230890</v>
      </c>
      <c r="M25" s="65">
        <v>5943629</v>
      </c>
      <c r="N25" s="66"/>
      <c r="O25" s="67" t="s">
        <v>65</v>
      </c>
    </row>
    <row r="26" spans="1:19" s="71" customFormat="1" ht="17.100000000000001" customHeight="1">
      <c r="A26" s="53"/>
      <c r="B26" s="59" t="s">
        <v>66</v>
      </c>
      <c r="C26" s="57"/>
      <c r="D26" s="60"/>
      <c r="E26" s="70">
        <f>SUM(E27:E40)</f>
        <v>177668555.96999997</v>
      </c>
      <c r="F26" s="70">
        <f t="shared" ref="F26:M26" si="2">SUM(F27:F40)</f>
        <v>631871.4</v>
      </c>
      <c r="G26" s="70">
        <f t="shared" si="2"/>
        <v>2317346.73</v>
      </c>
      <c r="H26" s="70">
        <f t="shared" si="2"/>
        <v>2205871</v>
      </c>
      <c r="I26" s="70">
        <f t="shared" si="2"/>
        <v>6989734.6500000004</v>
      </c>
      <c r="J26" s="70">
        <f t="shared" si="2"/>
        <v>146806233.53999999</v>
      </c>
      <c r="K26" s="70">
        <f t="shared" si="2"/>
        <v>2663203364.8500004</v>
      </c>
      <c r="L26" s="70">
        <f t="shared" si="2"/>
        <v>43107330.310000002</v>
      </c>
      <c r="M26" s="70">
        <f t="shared" si="2"/>
        <v>49669193.600000001</v>
      </c>
      <c r="N26" s="66"/>
      <c r="O26" s="59" t="s">
        <v>67</v>
      </c>
      <c r="P26" s="68"/>
      <c r="Q26" s="68"/>
    </row>
    <row r="27" spans="1:19" s="71" customFormat="1" ht="17.100000000000001" customHeight="1">
      <c r="A27" s="53"/>
      <c r="B27" s="61"/>
      <c r="C27" s="62" t="s">
        <v>68</v>
      </c>
      <c r="D27" s="63"/>
      <c r="E27" s="64">
        <v>15879861.66</v>
      </c>
      <c r="F27" s="65">
        <v>23656</v>
      </c>
      <c r="G27" s="65">
        <v>51414.96</v>
      </c>
      <c r="H27" s="65" t="s">
        <v>44</v>
      </c>
      <c r="I27" s="65">
        <v>313995</v>
      </c>
      <c r="J27" s="64">
        <v>13003436</v>
      </c>
      <c r="K27" s="72">
        <v>20583469.32</v>
      </c>
      <c r="L27" s="72">
        <v>9844432</v>
      </c>
      <c r="M27" s="72">
        <v>6402683</v>
      </c>
      <c r="N27" s="66"/>
      <c r="O27" s="67" t="s">
        <v>69</v>
      </c>
      <c r="P27" s="68"/>
      <c r="Q27" s="68"/>
    </row>
    <row r="28" spans="1:19" s="71" customFormat="1" ht="17.100000000000001" customHeight="1">
      <c r="A28" s="53"/>
      <c r="B28" s="61"/>
      <c r="C28" s="62" t="s">
        <v>70</v>
      </c>
      <c r="D28" s="63"/>
      <c r="E28" s="64">
        <v>17187152.239999998</v>
      </c>
      <c r="F28" s="65">
        <v>22740.799999999999</v>
      </c>
      <c r="G28" s="65">
        <v>132121.04999999999</v>
      </c>
      <c r="H28" s="65" t="s">
        <v>44</v>
      </c>
      <c r="I28" s="65">
        <v>20200</v>
      </c>
      <c r="J28" s="64">
        <v>8810235</v>
      </c>
      <c r="K28" s="72">
        <v>2457162802</v>
      </c>
      <c r="L28" s="72">
        <v>1932160</v>
      </c>
      <c r="M28" s="72">
        <v>13429234</v>
      </c>
      <c r="N28" s="66"/>
      <c r="O28" s="67" t="s">
        <v>71</v>
      </c>
      <c r="P28" s="68"/>
      <c r="Q28" s="68"/>
    </row>
    <row r="29" spans="1:19" s="71" customFormat="1" ht="17.100000000000001" customHeight="1">
      <c r="A29" s="53"/>
      <c r="B29" s="61"/>
      <c r="C29" s="62" t="s">
        <v>72</v>
      </c>
      <c r="D29" s="63"/>
      <c r="E29" s="64">
        <v>14185841.42</v>
      </c>
      <c r="F29" s="65">
        <v>38727.800000000003</v>
      </c>
      <c r="G29" s="65">
        <v>52230.31</v>
      </c>
      <c r="H29" s="65">
        <v>342225</v>
      </c>
      <c r="I29" s="65">
        <v>14772</v>
      </c>
      <c r="J29" s="64">
        <v>5983225</v>
      </c>
      <c r="K29" s="72">
        <v>18613138.190000001</v>
      </c>
      <c r="L29" s="72">
        <v>1380510</v>
      </c>
      <c r="M29" s="72">
        <v>452503</v>
      </c>
      <c r="N29" s="66"/>
      <c r="O29" s="67" t="s">
        <v>73</v>
      </c>
      <c r="P29" s="68"/>
      <c r="Q29" s="68"/>
    </row>
    <row r="30" spans="1:19" s="71" customFormat="1" ht="17.100000000000001" customHeight="1">
      <c r="A30" s="66"/>
      <c r="B30" s="61"/>
      <c r="C30" s="62" t="s">
        <v>74</v>
      </c>
      <c r="D30" s="63"/>
      <c r="E30" s="64">
        <v>15764583.789999999</v>
      </c>
      <c r="F30" s="65">
        <v>12599.6</v>
      </c>
      <c r="G30" s="65">
        <v>243808.88</v>
      </c>
      <c r="H30" s="65" t="s">
        <v>44</v>
      </c>
      <c r="I30" s="65">
        <v>174750</v>
      </c>
      <c r="J30" s="64">
        <v>8552591</v>
      </c>
      <c r="K30" s="72">
        <v>17852428.52</v>
      </c>
      <c r="L30" s="72">
        <v>3777810</v>
      </c>
      <c r="M30" s="72">
        <v>276505.2</v>
      </c>
      <c r="N30" s="66"/>
      <c r="O30" s="67" t="s">
        <v>75</v>
      </c>
      <c r="P30" s="68"/>
      <c r="Q30" s="68"/>
    </row>
    <row r="31" spans="1:19" s="71" customFormat="1" ht="17.100000000000001" customHeight="1">
      <c r="A31" s="66"/>
      <c r="B31" s="61"/>
      <c r="C31" s="62" t="s">
        <v>76</v>
      </c>
      <c r="D31" s="63"/>
      <c r="E31" s="64">
        <v>5692711.4100000001</v>
      </c>
      <c r="F31" s="65">
        <v>12177.6</v>
      </c>
      <c r="G31" s="65" t="s">
        <v>77</v>
      </c>
      <c r="H31" s="65" t="s">
        <v>44</v>
      </c>
      <c r="I31" s="65">
        <v>5401441</v>
      </c>
      <c r="J31" s="64">
        <v>2899296</v>
      </c>
      <c r="K31" s="73" t="s">
        <v>78</v>
      </c>
      <c r="L31" s="73" t="s">
        <v>44</v>
      </c>
      <c r="M31" s="73" t="s">
        <v>79</v>
      </c>
      <c r="N31" s="66"/>
      <c r="O31" s="67" t="s">
        <v>80</v>
      </c>
      <c r="P31" s="68"/>
      <c r="Q31" s="68"/>
    </row>
    <row r="32" spans="1:19" s="71" customFormat="1" ht="17.100000000000001" customHeight="1">
      <c r="A32" s="66"/>
      <c r="B32" s="61"/>
      <c r="C32" s="62" t="s">
        <v>81</v>
      </c>
      <c r="D32" s="63"/>
      <c r="E32" s="64">
        <v>13935286.35</v>
      </c>
      <c r="F32" s="65">
        <v>35010</v>
      </c>
      <c r="G32" s="65">
        <v>1199945.95</v>
      </c>
      <c r="H32" s="65">
        <v>595055</v>
      </c>
      <c r="I32" s="65">
        <v>197130</v>
      </c>
      <c r="J32" s="64">
        <v>20120466.800000001</v>
      </c>
      <c r="K32" s="72">
        <v>21215965.109999999</v>
      </c>
      <c r="L32" s="72">
        <v>987400</v>
      </c>
      <c r="M32" s="72">
        <v>430555.5</v>
      </c>
      <c r="N32" s="66"/>
      <c r="O32" s="67" t="s">
        <v>82</v>
      </c>
      <c r="P32" s="68"/>
      <c r="Q32" s="68"/>
    </row>
    <row r="33" spans="1:18" s="71" customFormat="1" ht="17.100000000000001" customHeight="1">
      <c r="A33" s="66"/>
      <c r="B33" s="61"/>
      <c r="C33" s="62"/>
      <c r="D33" s="66"/>
      <c r="E33" s="74"/>
      <c r="F33" s="75"/>
      <c r="G33" s="75"/>
      <c r="H33" s="76"/>
      <c r="I33" s="75"/>
      <c r="J33" s="74"/>
      <c r="K33" s="77"/>
      <c r="L33" s="77"/>
      <c r="M33" s="77"/>
      <c r="N33" s="66"/>
      <c r="O33" s="67"/>
      <c r="P33" s="66"/>
      <c r="Q33" s="66"/>
      <c r="R33" s="78"/>
    </row>
    <row r="34" spans="1:18" s="71" customFormat="1" ht="17.100000000000001" customHeight="1">
      <c r="A34" s="66"/>
      <c r="B34" s="61"/>
      <c r="C34" s="62"/>
      <c r="D34" s="66"/>
      <c r="E34" s="74"/>
      <c r="F34" s="75"/>
      <c r="G34" s="75"/>
      <c r="H34" s="76"/>
      <c r="I34" s="75"/>
      <c r="J34" s="74"/>
      <c r="K34" s="77"/>
      <c r="L34" s="77"/>
      <c r="M34" s="77"/>
      <c r="N34" s="66"/>
      <c r="O34" s="67"/>
      <c r="P34" s="66"/>
      <c r="Q34" s="66"/>
      <c r="R34" s="78"/>
    </row>
    <row r="35" spans="1:18" s="71" customFormat="1" ht="18" customHeight="1">
      <c r="A35" s="66"/>
      <c r="B35" s="61"/>
      <c r="C35" s="62" t="s">
        <v>83</v>
      </c>
      <c r="D35" s="63"/>
      <c r="E35" s="64">
        <v>16737589.66</v>
      </c>
      <c r="F35" s="65">
        <v>8942.2000000000007</v>
      </c>
      <c r="G35" s="65">
        <v>102210.41</v>
      </c>
      <c r="H35" s="65">
        <v>281434</v>
      </c>
      <c r="I35" s="65">
        <v>73850</v>
      </c>
      <c r="J35" s="64">
        <v>21716162</v>
      </c>
      <c r="K35" s="72">
        <v>25087074.489999998</v>
      </c>
      <c r="L35" s="72">
        <v>7257259.3099999996</v>
      </c>
      <c r="M35" s="72">
        <v>9426359</v>
      </c>
      <c r="N35" s="66"/>
      <c r="O35" s="67" t="s">
        <v>84</v>
      </c>
      <c r="P35" s="68"/>
      <c r="Q35" s="68"/>
    </row>
    <row r="36" spans="1:18" s="71" customFormat="1" ht="18" customHeight="1">
      <c r="A36" s="66"/>
      <c r="B36" s="61"/>
      <c r="C36" s="62" t="s">
        <v>85</v>
      </c>
      <c r="D36" s="63"/>
      <c r="E36" s="64">
        <v>14348713.77</v>
      </c>
      <c r="F36" s="65">
        <v>40632</v>
      </c>
      <c r="G36" s="65">
        <v>22771.58</v>
      </c>
      <c r="H36" s="65" t="s">
        <v>44</v>
      </c>
      <c r="I36" s="65">
        <v>190</v>
      </c>
      <c r="J36" s="64">
        <v>8156834.8099999996</v>
      </c>
      <c r="K36" s="72">
        <v>18642182.050000001</v>
      </c>
      <c r="L36" s="72">
        <v>1603300</v>
      </c>
      <c r="M36" s="72">
        <v>2232631</v>
      </c>
      <c r="N36" s="66"/>
      <c r="O36" s="67" t="s">
        <v>86</v>
      </c>
      <c r="P36" s="68"/>
      <c r="Q36" s="68"/>
    </row>
    <row r="37" spans="1:18" s="71" customFormat="1" ht="18" customHeight="1">
      <c r="A37" s="66"/>
      <c r="B37" s="61"/>
      <c r="C37" s="62" t="s">
        <v>87</v>
      </c>
      <c r="D37" s="63"/>
      <c r="E37" s="64">
        <v>14335709.760000002</v>
      </c>
      <c r="F37" s="65">
        <v>53426.8</v>
      </c>
      <c r="G37" s="65">
        <v>74461.919999999998</v>
      </c>
      <c r="H37" s="65">
        <v>698572</v>
      </c>
      <c r="I37" s="65">
        <v>17110</v>
      </c>
      <c r="J37" s="64">
        <v>3080531</v>
      </c>
      <c r="K37" s="72">
        <v>23104465.73</v>
      </c>
      <c r="L37" s="72">
        <v>420746</v>
      </c>
      <c r="M37" s="72">
        <v>434130</v>
      </c>
      <c r="N37" s="66"/>
      <c r="O37" s="67" t="s">
        <v>88</v>
      </c>
      <c r="P37" s="68"/>
      <c r="Q37" s="68"/>
    </row>
    <row r="38" spans="1:18" s="71" customFormat="1" ht="18" customHeight="1">
      <c r="A38" s="66"/>
      <c r="B38" s="61"/>
      <c r="C38" s="62" t="s">
        <v>89</v>
      </c>
      <c r="D38" s="63"/>
      <c r="E38" s="64">
        <v>15268444.560000001</v>
      </c>
      <c r="F38" s="65">
        <v>61582.6</v>
      </c>
      <c r="G38" s="65">
        <v>149366.01999999999</v>
      </c>
      <c r="H38" s="65">
        <v>288585</v>
      </c>
      <c r="I38" s="65">
        <v>371000</v>
      </c>
      <c r="J38" s="64">
        <v>18590628.579999998</v>
      </c>
      <c r="K38" s="72">
        <v>18420883.300000001</v>
      </c>
      <c r="L38" s="72">
        <v>133940</v>
      </c>
      <c r="M38" s="72">
        <v>556524</v>
      </c>
      <c r="N38" s="66"/>
      <c r="O38" s="67" t="s">
        <v>90</v>
      </c>
      <c r="P38" s="68"/>
      <c r="Q38" s="68"/>
    </row>
    <row r="39" spans="1:18" s="71" customFormat="1" ht="18" customHeight="1">
      <c r="A39" s="66"/>
      <c r="B39" s="61"/>
      <c r="C39" s="62" t="s">
        <v>91</v>
      </c>
      <c r="D39" s="63"/>
      <c r="E39" s="64">
        <v>16632651.24</v>
      </c>
      <c r="F39" s="65">
        <v>118444</v>
      </c>
      <c r="G39" s="65">
        <v>126295.53</v>
      </c>
      <c r="H39" s="65" t="s">
        <v>44</v>
      </c>
      <c r="I39" s="65">
        <v>280191</v>
      </c>
      <c r="J39" s="64">
        <v>9660522</v>
      </c>
      <c r="K39" s="72">
        <v>19185201.98</v>
      </c>
      <c r="L39" s="72">
        <v>3371900</v>
      </c>
      <c r="M39" s="72">
        <v>1313138</v>
      </c>
      <c r="N39" s="66"/>
      <c r="O39" s="67" t="s">
        <v>92</v>
      </c>
      <c r="P39" s="68"/>
      <c r="Q39" s="68"/>
    </row>
    <row r="40" spans="1:18" s="71" customFormat="1" ht="18" customHeight="1">
      <c r="A40" s="66"/>
      <c r="B40" s="61"/>
      <c r="C40" s="62" t="s">
        <v>64</v>
      </c>
      <c r="D40" s="63"/>
      <c r="E40" s="64">
        <v>17700010.109999999</v>
      </c>
      <c r="F40" s="65">
        <v>203932</v>
      </c>
      <c r="G40" s="65">
        <v>162720.12</v>
      </c>
      <c r="H40" s="65" t="s">
        <v>44</v>
      </c>
      <c r="I40" s="65">
        <v>125105.65</v>
      </c>
      <c r="J40" s="64">
        <v>26232305.350000001</v>
      </c>
      <c r="K40" s="72">
        <v>23335754.16</v>
      </c>
      <c r="L40" s="72">
        <v>12397873</v>
      </c>
      <c r="M40" s="72">
        <v>14714930.9</v>
      </c>
      <c r="N40" s="66"/>
      <c r="O40" s="67" t="s">
        <v>93</v>
      </c>
      <c r="P40" s="68"/>
      <c r="Q40" s="68"/>
    </row>
    <row r="41" spans="1:18" s="71" customFormat="1" ht="18" customHeight="1">
      <c r="A41" s="66"/>
      <c r="B41" s="59" t="s">
        <v>94</v>
      </c>
      <c r="C41" s="57"/>
      <c r="D41" s="60"/>
      <c r="E41" s="70">
        <f>SUM(E42:E47)</f>
        <v>94209133.939999998</v>
      </c>
      <c r="F41" s="79">
        <f t="shared" ref="F41:M41" si="3">SUM(F42:F47)</f>
        <v>849003.16999999993</v>
      </c>
      <c r="G41" s="79">
        <f t="shared" si="3"/>
        <v>1077313.23</v>
      </c>
      <c r="H41" s="79">
        <f t="shared" si="3"/>
        <v>633410</v>
      </c>
      <c r="I41" s="79">
        <f t="shared" si="3"/>
        <v>415831.41000000003</v>
      </c>
      <c r="J41" s="70">
        <f t="shared" si="3"/>
        <v>67597774.230000004</v>
      </c>
      <c r="K41" s="56">
        <f t="shared" si="3"/>
        <v>144360299.83999997</v>
      </c>
      <c r="L41" s="56">
        <f t="shared" si="3"/>
        <v>16981012.199999999</v>
      </c>
      <c r="M41" s="56">
        <f t="shared" si="3"/>
        <v>19482470</v>
      </c>
      <c r="N41" s="57"/>
      <c r="O41" s="59" t="s">
        <v>95</v>
      </c>
      <c r="P41" s="68"/>
      <c r="Q41" s="68"/>
    </row>
    <row r="42" spans="1:18" s="71" customFormat="1" ht="18" customHeight="1">
      <c r="A42" s="66"/>
      <c r="B42" s="61"/>
      <c r="C42" s="80" t="s">
        <v>96</v>
      </c>
      <c r="D42" s="63"/>
      <c r="E42" s="64">
        <v>13766357.07</v>
      </c>
      <c r="F42" s="65">
        <v>155059.9</v>
      </c>
      <c r="G42" s="65">
        <v>61536.85</v>
      </c>
      <c r="H42" s="65">
        <v>148940</v>
      </c>
      <c r="I42" s="65">
        <v>7890.2</v>
      </c>
      <c r="J42" s="64">
        <v>4265164</v>
      </c>
      <c r="K42" s="72">
        <v>14021256.33</v>
      </c>
      <c r="L42" s="72">
        <v>2389200</v>
      </c>
      <c r="M42" s="72">
        <v>5289478</v>
      </c>
      <c r="N42" s="68"/>
      <c r="O42" s="67" t="s">
        <v>97</v>
      </c>
      <c r="P42" s="68"/>
      <c r="Q42" s="68"/>
    </row>
    <row r="43" spans="1:18" s="71" customFormat="1" ht="18" customHeight="1">
      <c r="A43" s="66"/>
      <c r="B43" s="61"/>
      <c r="C43" s="80" t="s">
        <v>98</v>
      </c>
      <c r="D43" s="63"/>
      <c r="E43" s="64">
        <v>14047224.390000001</v>
      </c>
      <c r="F43" s="65">
        <v>36636.400000000001</v>
      </c>
      <c r="G43" s="65">
        <v>261018.39</v>
      </c>
      <c r="H43" s="65" t="s">
        <v>44</v>
      </c>
      <c r="I43" s="65">
        <v>252200</v>
      </c>
      <c r="J43" s="64">
        <v>14763149.5</v>
      </c>
      <c r="K43" s="65">
        <v>35139927.600000001</v>
      </c>
      <c r="L43" s="65">
        <v>2081900</v>
      </c>
      <c r="M43" s="65">
        <v>742847</v>
      </c>
      <c r="N43" s="68"/>
      <c r="O43" s="67" t="s">
        <v>99</v>
      </c>
      <c r="P43" s="68"/>
      <c r="Q43" s="68"/>
    </row>
    <row r="44" spans="1:18" s="71" customFormat="1" ht="18" customHeight="1">
      <c r="A44" s="66"/>
      <c r="B44" s="61"/>
      <c r="C44" s="80" t="s">
        <v>100</v>
      </c>
      <c r="D44" s="63"/>
      <c r="E44" s="64">
        <v>17631152.800000001</v>
      </c>
      <c r="F44" s="65">
        <v>76641.8</v>
      </c>
      <c r="G44" s="65">
        <v>432073.94</v>
      </c>
      <c r="H44" s="65" t="s">
        <v>44</v>
      </c>
      <c r="I44" s="65">
        <v>7510</v>
      </c>
      <c r="J44" s="64">
        <v>10447183</v>
      </c>
      <c r="K44" s="65">
        <v>22005320.640000001</v>
      </c>
      <c r="L44" s="65">
        <v>3605700</v>
      </c>
      <c r="M44" s="65">
        <v>11428092</v>
      </c>
      <c r="N44" s="68"/>
      <c r="O44" s="67" t="s">
        <v>101</v>
      </c>
      <c r="P44" s="68"/>
      <c r="Q44" s="68"/>
    </row>
    <row r="45" spans="1:18" s="71" customFormat="1" ht="18" customHeight="1">
      <c r="A45" s="66"/>
      <c r="B45" s="61"/>
      <c r="C45" s="80" t="s">
        <v>102</v>
      </c>
      <c r="D45" s="63"/>
      <c r="E45" s="64">
        <v>13538737.409999998</v>
      </c>
      <c r="F45" s="65">
        <v>97549</v>
      </c>
      <c r="G45" s="65">
        <v>66598.820000000007</v>
      </c>
      <c r="H45" s="65" t="s">
        <v>44</v>
      </c>
      <c r="I45" s="65">
        <v>17431.21</v>
      </c>
      <c r="J45" s="64">
        <v>4276930</v>
      </c>
      <c r="K45" s="65">
        <v>13155001.42</v>
      </c>
      <c r="L45" s="65">
        <v>1952850</v>
      </c>
      <c r="M45" s="65">
        <v>566933</v>
      </c>
      <c r="N45" s="68"/>
      <c r="O45" s="67" t="s">
        <v>103</v>
      </c>
      <c r="P45" s="68"/>
      <c r="Q45" s="68"/>
    </row>
    <row r="46" spans="1:18" s="71" customFormat="1" ht="18" customHeight="1">
      <c r="A46" s="66"/>
      <c r="B46" s="61"/>
      <c r="C46" s="80" t="s">
        <v>104</v>
      </c>
      <c r="D46" s="63"/>
      <c r="E46" s="64">
        <v>17658247.02</v>
      </c>
      <c r="F46" s="65">
        <v>204488</v>
      </c>
      <c r="G46" s="65">
        <v>56429.87</v>
      </c>
      <c r="H46" s="65">
        <v>484470</v>
      </c>
      <c r="I46" s="65">
        <v>800</v>
      </c>
      <c r="J46" s="64">
        <v>10483291</v>
      </c>
      <c r="K46" s="72">
        <v>24050513.629999999</v>
      </c>
      <c r="L46" s="72">
        <v>4003321.5</v>
      </c>
      <c r="M46" s="72">
        <v>781918</v>
      </c>
      <c r="N46" s="68"/>
      <c r="O46" s="67" t="s">
        <v>105</v>
      </c>
      <c r="P46" s="68"/>
      <c r="Q46" s="68"/>
    </row>
    <row r="47" spans="1:18" s="71" customFormat="1" ht="18" customHeight="1">
      <c r="A47" s="66"/>
      <c r="B47" s="61"/>
      <c r="C47" s="80" t="s">
        <v>106</v>
      </c>
      <c r="D47" s="63"/>
      <c r="E47" s="64">
        <v>17567415.25</v>
      </c>
      <c r="F47" s="65">
        <v>278628.07</v>
      </c>
      <c r="G47" s="65">
        <v>199655.36</v>
      </c>
      <c r="H47" s="65" t="s">
        <v>44</v>
      </c>
      <c r="I47" s="65">
        <v>130000</v>
      </c>
      <c r="J47" s="64">
        <v>23362056.73</v>
      </c>
      <c r="K47" s="72">
        <v>35988280.219999999</v>
      </c>
      <c r="L47" s="72">
        <v>2948040.7</v>
      </c>
      <c r="M47" s="72">
        <v>673202</v>
      </c>
      <c r="N47" s="68"/>
      <c r="O47" s="67" t="s">
        <v>107</v>
      </c>
      <c r="P47" s="68"/>
      <c r="Q47" s="68"/>
    </row>
    <row r="48" spans="1:18" s="71" customFormat="1" ht="18" customHeight="1">
      <c r="A48" s="66"/>
      <c r="B48" s="59" t="s">
        <v>108</v>
      </c>
      <c r="C48" s="81"/>
      <c r="D48" s="82"/>
      <c r="E48" s="56">
        <f t="shared" ref="E48:M48" si="4">SUM(E49:E78)</f>
        <v>319498724.92999995</v>
      </c>
      <c r="F48" s="56">
        <f t="shared" si="4"/>
        <v>1404282.87</v>
      </c>
      <c r="G48" s="56">
        <f t="shared" si="4"/>
        <v>2218224.31</v>
      </c>
      <c r="H48" s="56">
        <f t="shared" si="4"/>
        <v>6554089</v>
      </c>
      <c r="I48" s="56">
        <f t="shared" si="4"/>
        <v>2143603.7800000003</v>
      </c>
      <c r="J48" s="56">
        <f t="shared" si="4"/>
        <v>277555238.70999998</v>
      </c>
      <c r="K48" s="56">
        <f t="shared" si="4"/>
        <v>450050094.03000003</v>
      </c>
      <c r="L48" s="56">
        <f t="shared" si="4"/>
        <v>66155354.730000004</v>
      </c>
      <c r="M48" s="56">
        <f t="shared" si="4"/>
        <v>44650948.640000001</v>
      </c>
      <c r="N48" s="58"/>
      <c r="O48" s="57" t="s">
        <v>109</v>
      </c>
      <c r="P48" s="68"/>
      <c r="Q48" s="68"/>
    </row>
    <row r="49" spans="1:17" s="71" customFormat="1" ht="18" customHeight="1">
      <c r="A49" s="66"/>
      <c r="B49" s="61"/>
      <c r="C49" s="83" t="s">
        <v>110</v>
      </c>
      <c r="D49" s="84"/>
      <c r="E49" s="64">
        <v>14981693.51</v>
      </c>
      <c r="F49" s="72">
        <v>223553.4</v>
      </c>
      <c r="G49" s="72">
        <v>85695.82</v>
      </c>
      <c r="H49" s="72">
        <v>60789</v>
      </c>
      <c r="I49" s="72">
        <v>91050</v>
      </c>
      <c r="J49" s="64">
        <v>19662676.5</v>
      </c>
      <c r="K49" s="72">
        <v>18545832.809999999</v>
      </c>
      <c r="L49" s="72">
        <v>215805</v>
      </c>
      <c r="M49" s="72">
        <v>556643</v>
      </c>
      <c r="N49" s="68"/>
      <c r="O49" s="67" t="s">
        <v>111</v>
      </c>
      <c r="P49" s="68"/>
      <c r="Q49" s="68"/>
    </row>
    <row r="50" spans="1:17" s="71" customFormat="1" ht="18" customHeight="1">
      <c r="A50" s="85"/>
      <c r="B50" s="61"/>
      <c r="C50" s="83" t="s">
        <v>112</v>
      </c>
      <c r="D50" s="84"/>
      <c r="E50" s="64">
        <v>16091870.699999999</v>
      </c>
      <c r="F50" s="72">
        <v>105179</v>
      </c>
      <c r="G50" s="72">
        <v>99146.16</v>
      </c>
      <c r="H50" s="65" t="s">
        <v>44</v>
      </c>
      <c r="I50" s="72">
        <v>290791</v>
      </c>
      <c r="J50" s="64">
        <v>27303780.510000002</v>
      </c>
      <c r="K50" s="72">
        <v>19799761.449999999</v>
      </c>
      <c r="L50" s="72">
        <v>4319600</v>
      </c>
      <c r="M50" s="72">
        <v>807150</v>
      </c>
      <c r="N50" s="66"/>
      <c r="O50" s="67" t="s">
        <v>113</v>
      </c>
      <c r="P50" s="68"/>
    </row>
    <row r="51" spans="1:17" s="71" customFormat="1" ht="18" customHeight="1">
      <c r="A51" s="85"/>
      <c r="B51" s="61"/>
      <c r="C51" s="83" t="s">
        <v>114</v>
      </c>
      <c r="D51" s="84"/>
      <c r="E51" s="64">
        <v>13721771.67</v>
      </c>
      <c r="F51" s="72">
        <v>26480.799999999999</v>
      </c>
      <c r="G51" s="72">
        <v>80999.89</v>
      </c>
      <c r="H51" s="72">
        <v>467383</v>
      </c>
      <c r="I51" s="72">
        <v>200</v>
      </c>
      <c r="J51" s="64">
        <v>12704948</v>
      </c>
      <c r="K51" s="72">
        <v>17977188.140000001</v>
      </c>
      <c r="L51" s="72">
        <v>429168</v>
      </c>
      <c r="M51" s="72">
        <v>815666</v>
      </c>
      <c r="N51" s="66"/>
      <c r="O51" s="67" t="s">
        <v>115</v>
      </c>
      <c r="P51" s="68"/>
    </row>
    <row r="52" spans="1:17" s="71" customFormat="1" ht="18" customHeight="1">
      <c r="A52" s="85"/>
      <c r="B52" s="61"/>
      <c r="C52" s="83" t="s">
        <v>116</v>
      </c>
      <c r="D52" s="84"/>
      <c r="E52" s="64">
        <v>15057962.66</v>
      </c>
      <c r="F52" s="72">
        <v>31399.4</v>
      </c>
      <c r="G52" s="72">
        <v>47230.52</v>
      </c>
      <c r="H52" s="65" t="s">
        <v>44</v>
      </c>
      <c r="I52" s="72">
        <v>515446</v>
      </c>
      <c r="J52" s="64">
        <v>17001147</v>
      </c>
      <c r="K52" s="72">
        <v>18678014.609999999</v>
      </c>
      <c r="L52" s="72">
        <v>663650</v>
      </c>
      <c r="M52" s="72">
        <v>640851.19999999995</v>
      </c>
      <c r="N52" s="66"/>
      <c r="O52" s="67" t="s">
        <v>117</v>
      </c>
      <c r="P52" s="68"/>
    </row>
    <row r="53" spans="1:17" s="71" customFormat="1" ht="18" customHeight="1">
      <c r="A53" s="85"/>
      <c r="B53" s="61"/>
      <c r="C53" s="83" t="s">
        <v>118</v>
      </c>
      <c r="D53" s="84"/>
      <c r="E53" s="64">
        <v>13289013.719999999</v>
      </c>
      <c r="F53" s="72">
        <v>83410.2</v>
      </c>
      <c r="G53" s="72">
        <v>49475.25</v>
      </c>
      <c r="H53" s="72">
        <v>815604</v>
      </c>
      <c r="I53" s="65" t="s">
        <v>44</v>
      </c>
      <c r="J53" s="64">
        <v>5413290</v>
      </c>
      <c r="K53" s="72">
        <v>26789823.68</v>
      </c>
      <c r="L53" s="72">
        <v>1012200</v>
      </c>
      <c r="M53" s="72">
        <v>289975</v>
      </c>
      <c r="N53" s="66"/>
      <c r="O53" s="67" t="s">
        <v>119</v>
      </c>
      <c r="P53" s="68"/>
    </row>
    <row r="54" spans="1:17" s="71" customFormat="1" ht="18" customHeight="1">
      <c r="A54" s="85"/>
      <c r="B54" s="61"/>
      <c r="C54" s="83" t="s">
        <v>120</v>
      </c>
      <c r="D54" s="84"/>
      <c r="E54" s="64">
        <v>13553684.85</v>
      </c>
      <c r="F54" s="72">
        <v>46000.87</v>
      </c>
      <c r="G54" s="72">
        <v>30646.99</v>
      </c>
      <c r="H54" s="72">
        <v>429117</v>
      </c>
      <c r="I54" s="72">
        <v>145393</v>
      </c>
      <c r="J54" s="64">
        <v>12591909.6</v>
      </c>
      <c r="K54" s="65">
        <v>19284734.66</v>
      </c>
      <c r="L54" s="65">
        <v>12769869.550000001</v>
      </c>
      <c r="M54" s="65">
        <v>6860654.4000000004</v>
      </c>
      <c r="N54" s="68"/>
      <c r="O54" s="67" t="s">
        <v>121</v>
      </c>
      <c r="P54" s="68"/>
    </row>
    <row r="55" spans="1:17" s="71" customFormat="1" ht="18" customHeight="1">
      <c r="A55" s="78"/>
      <c r="B55" s="59" t="s">
        <v>122</v>
      </c>
      <c r="C55" s="57"/>
      <c r="D55" s="60"/>
      <c r="E55" s="56">
        <f t="shared" ref="E55:M55" si="5">SUM(E56:E78)</f>
        <v>116401363.91</v>
      </c>
      <c r="F55" s="56">
        <f t="shared" si="5"/>
        <v>444129.6</v>
      </c>
      <c r="G55" s="56">
        <f t="shared" si="5"/>
        <v>912514.84</v>
      </c>
      <c r="H55" s="56">
        <f t="shared" si="5"/>
        <v>2390598</v>
      </c>
      <c r="I55" s="56">
        <f t="shared" si="5"/>
        <v>550361.89</v>
      </c>
      <c r="J55" s="56">
        <f t="shared" si="5"/>
        <v>91438743.549999997</v>
      </c>
      <c r="K55" s="56">
        <f t="shared" si="5"/>
        <v>164487369.34</v>
      </c>
      <c r="L55" s="56">
        <f t="shared" si="5"/>
        <v>23372531.089999996</v>
      </c>
      <c r="M55" s="56">
        <f t="shared" si="5"/>
        <v>17340004.52</v>
      </c>
      <c r="N55" s="58"/>
      <c r="O55" s="57" t="s">
        <v>123</v>
      </c>
      <c r="P55" s="68"/>
    </row>
    <row r="56" spans="1:17" s="71" customFormat="1" ht="18" customHeight="1">
      <c r="A56" s="78"/>
      <c r="B56" s="61"/>
      <c r="C56" s="62" t="s">
        <v>124</v>
      </c>
      <c r="D56" s="63"/>
      <c r="E56" s="64">
        <v>14869107.060000001</v>
      </c>
      <c r="F56" s="72">
        <v>66400</v>
      </c>
      <c r="G56" s="72">
        <v>17494.310000000001</v>
      </c>
      <c r="H56" s="72">
        <v>517298</v>
      </c>
      <c r="I56" s="72">
        <v>97852.89</v>
      </c>
      <c r="J56" s="64">
        <v>11128834</v>
      </c>
      <c r="K56" s="72">
        <v>16051889</v>
      </c>
      <c r="L56" s="72">
        <v>2383889.13</v>
      </c>
      <c r="M56" s="72">
        <v>913995.02</v>
      </c>
      <c r="N56" s="68"/>
      <c r="O56" s="67" t="s">
        <v>125</v>
      </c>
      <c r="P56" s="68"/>
    </row>
    <row r="57" spans="1:17" s="71" customFormat="1" ht="18" customHeight="1">
      <c r="A57" s="78"/>
      <c r="B57" s="61"/>
      <c r="C57" s="62" t="s">
        <v>126</v>
      </c>
      <c r="D57" s="63"/>
      <c r="E57" s="64">
        <v>14119159.889999999</v>
      </c>
      <c r="F57" s="72">
        <v>64220</v>
      </c>
      <c r="G57" s="72">
        <v>63143.73</v>
      </c>
      <c r="H57" s="72">
        <v>296409</v>
      </c>
      <c r="I57" s="72">
        <v>357525</v>
      </c>
      <c r="J57" s="64">
        <v>14434991.76</v>
      </c>
      <c r="K57" s="72">
        <v>19664983.969999999</v>
      </c>
      <c r="L57" s="72">
        <v>8074703.6399999997</v>
      </c>
      <c r="M57" s="72">
        <v>7571098</v>
      </c>
      <c r="N57" s="68"/>
      <c r="O57" s="67" t="s">
        <v>127</v>
      </c>
      <c r="P57" s="68"/>
    </row>
    <row r="58" spans="1:17" s="71" customFormat="1" ht="18" customHeight="1">
      <c r="A58" s="78"/>
      <c r="B58" s="61"/>
      <c r="C58" s="62" t="s">
        <v>128</v>
      </c>
      <c r="D58" s="63"/>
      <c r="E58" s="64">
        <v>13913610.270000001</v>
      </c>
      <c r="F58" s="72">
        <v>142039.79999999999</v>
      </c>
      <c r="G58" s="72">
        <v>147446.93</v>
      </c>
      <c r="H58" s="65" t="s">
        <v>44</v>
      </c>
      <c r="I58" s="72">
        <v>65730</v>
      </c>
      <c r="J58" s="64">
        <v>3983676</v>
      </c>
      <c r="K58" s="72">
        <v>18972567.690000001</v>
      </c>
      <c r="L58" s="72">
        <v>2449210</v>
      </c>
      <c r="M58" s="72">
        <v>470807</v>
      </c>
      <c r="N58" s="68"/>
      <c r="O58" s="67" t="s">
        <v>129</v>
      </c>
      <c r="P58" s="68"/>
    </row>
    <row r="59" spans="1:17" s="71" customFormat="1" ht="18" customHeight="1">
      <c r="A59" s="78"/>
      <c r="B59" s="61"/>
      <c r="C59" s="62" t="s">
        <v>130</v>
      </c>
      <c r="D59" s="63"/>
      <c r="E59" s="64">
        <v>14172015.390000001</v>
      </c>
      <c r="F59" s="72">
        <v>41238.199999999997</v>
      </c>
      <c r="G59" s="72">
        <v>173198.71</v>
      </c>
      <c r="H59" s="65" t="s">
        <v>44</v>
      </c>
      <c r="I59" s="72">
        <v>200</v>
      </c>
      <c r="J59" s="64">
        <v>15590170.6</v>
      </c>
      <c r="K59" s="72">
        <v>24065468.23</v>
      </c>
      <c r="L59" s="72">
        <v>2165928</v>
      </c>
      <c r="M59" s="72">
        <v>639292.5</v>
      </c>
      <c r="N59" s="68"/>
      <c r="O59" s="67" t="s">
        <v>131</v>
      </c>
      <c r="P59" s="68"/>
    </row>
    <row r="60" spans="1:17" s="71" customFormat="1" ht="18" customHeight="1">
      <c r="A60" s="78"/>
      <c r="B60" s="61"/>
      <c r="C60" s="62" t="s">
        <v>132</v>
      </c>
      <c r="D60" s="63"/>
      <c r="E60" s="64">
        <v>13226346.139999999</v>
      </c>
      <c r="F60" s="72">
        <v>62649</v>
      </c>
      <c r="G60" s="72">
        <v>138404.79999999999</v>
      </c>
      <c r="H60" s="72">
        <v>1026870</v>
      </c>
      <c r="I60" s="72">
        <v>22200</v>
      </c>
      <c r="J60" s="64">
        <v>15707289.189999999</v>
      </c>
      <c r="K60" s="72">
        <v>26518103.66</v>
      </c>
      <c r="L60" s="72">
        <v>1046550</v>
      </c>
      <c r="M60" s="72">
        <v>556258</v>
      </c>
      <c r="N60" s="68"/>
      <c r="O60" s="67" t="s">
        <v>133</v>
      </c>
      <c r="P60" s="68"/>
    </row>
    <row r="61" spans="1:17" s="71" customFormat="1" ht="18" customHeight="1">
      <c r="A61" s="78"/>
      <c r="B61" s="61"/>
      <c r="C61" s="62" t="s">
        <v>134</v>
      </c>
      <c r="D61" s="63"/>
      <c r="E61" s="64">
        <v>13845301.549999999</v>
      </c>
      <c r="F61" s="72">
        <v>17333</v>
      </c>
      <c r="G61" s="72">
        <v>230208.13</v>
      </c>
      <c r="H61" s="72">
        <v>439891</v>
      </c>
      <c r="I61" s="72">
        <v>250</v>
      </c>
      <c r="J61" s="64">
        <v>10414023</v>
      </c>
      <c r="K61" s="72">
        <v>13591523.98</v>
      </c>
      <c r="L61" s="72">
        <v>2274762.7400000002</v>
      </c>
      <c r="M61" s="72">
        <v>5915597</v>
      </c>
      <c r="N61" s="68"/>
      <c r="O61" s="67" t="s">
        <v>135</v>
      </c>
      <c r="P61" s="68"/>
    </row>
    <row r="62" spans="1:17" s="71" customFormat="1" ht="18" customHeight="1">
      <c r="A62" s="78"/>
      <c r="B62" s="61"/>
      <c r="C62" s="62" t="s">
        <v>136</v>
      </c>
      <c r="D62" s="63"/>
      <c r="E62" s="64">
        <v>17534382.279999997</v>
      </c>
      <c r="F62" s="65">
        <v>31728.6</v>
      </c>
      <c r="G62" s="65">
        <v>53328.84</v>
      </c>
      <c r="H62" s="65">
        <v>110130</v>
      </c>
      <c r="I62" s="65">
        <v>6604</v>
      </c>
      <c r="J62" s="64">
        <v>9083915</v>
      </c>
      <c r="K62" s="65">
        <v>24181700.600000001</v>
      </c>
      <c r="L62" s="65">
        <v>1785691</v>
      </c>
      <c r="M62" s="65">
        <v>850291</v>
      </c>
      <c r="N62" s="68"/>
      <c r="O62" s="67" t="s">
        <v>137</v>
      </c>
      <c r="P62" s="68"/>
    </row>
    <row r="63" spans="1:17" s="71" customFormat="1" ht="21.75" customHeight="1">
      <c r="B63" s="61"/>
      <c r="C63" s="62" t="s">
        <v>138</v>
      </c>
      <c r="D63" s="63"/>
      <c r="E63" s="64">
        <v>14721441.33</v>
      </c>
      <c r="F63" s="65">
        <v>18521</v>
      </c>
      <c r="G63" s="65">
        <v>89289.39</v>
      </c>
      <c r="H63" s="65" t="s">
        <v>44</v>
      </c>
      <c r="I63" s="65" t="s">
        <v>44</v>
      </c>
      <c r="J63" s="64">
        <v>11095844</v>
      </c>
      <c r="K63" s="65">
        <v>21441132.210000001</v>
      </c>
      <c r="L63" s="65">
        <v>3191796.58</v>
      </c>
      <c r="M63" s="65">
        <v>422666</v>
      </c>
      <c r="N63" s="68"/>
      <c r="O63" s="67" t="s">
        <v>139</v>
      </c>
      <c r="P63" s="68"/>
    </row>
    <row r="64" spans="1:17" s="78" customFormat="1" ht="14.25" customHeight="1">
      <c r="B64" s="61"/>
      <c r="C64" s="62"/>
      <c r="D64" s="66"/>
      <c r="E64" s="74"/>
      <c r="F64" s="75"/>
      <c r="G64" s="75"/>
      <c r="H64" s="75"/>
      <c r="I64" s="75"/>
      <c r="J64" s="74"/>
      <c r="K64" s="75"/>
      <c r="L64" s="75"/>
      <c r="M64" s="75"/>
      <c r="N64" s="66"/>
      <c r="O64" s="67"/>
      <c r="P64" s="66"/>
    </row>
    <row r="65" spans="1:17" s="78" customFormat="1" ht="14.25" customHeight="1">
      <c r="B65" s="61"/>
      <c r="C65" s="62"/>
      <c r="D65" s="66"/>
      <c r="E65" s="74"/>
      <c r="F65" s="75"/>
      <c r="G65" s="75"/>
      <c r="H65" s="75"/>
      <c r="I65" s="75"/>
      <c r="J65" s="74"/>
      <c r="K65" s="75"/>
      <c r="L65" s="75"/>
      <c r="M65" s="75"/>
      <c r="N65" s="66"/>
      <c r="O65" s="67"/>
      <c r="P65" s="66"/>
    </row>
    <row r="66" spans="1:17" s="78" customFormat="1" ht="13.5" customHeight="1">
      <c r="B66" s="59"/>
      <c r="C66" s="57"/>
      <c r="D66" s="59"/>
      <c r="E66" s="86"/>
      <c r="F66" s="86"/>
      <c r="G66" s="86"/>
      <c r="H66" s="86"/>
      <c r="I66" s="86"/>
      <c r="J66" s="86"/>
      <c r="K66" s="86"/>
      <c r="L66" s="86"/>
      <c r="M66" s="86"/>
      <c r="N66" s="57"/>
      <c r="O66" s="57"/>
      <c r="P66" s="66"/>
    </row>
    <row r="67" spans="1:17" s="1" customFormat="1" ht="19.5">
      <c r="B67" s="2" t="s">
        <v>0</v>
      </c>
      <c r="C67" s="3">
        <v>19.3</v>
      </c>
      <c r="D67" s="2" t="s">
        <v>140</v>
      </c>
    </row>
    <row r="68" spans="1:17" s="4" customFormat="1" ht="19.5">
      <c r="B68" s="1" t="s">
        <v>2</v>
      </c>
      <c r="C68" s="3">
        <v>19.3</v>
      </c>
      <c r="D68" s="5" t="s">
        <v>3</v>
      </c>
    </row>
    <row r="69" spans="1:17" s="4" customFormat="1" ht="19.5">
      <c r="B69" s="1"/>
      <c r="C69" s="3"/>
      <c r="D69" s="5" t="s">
        <v>141</v>
      </c>
    </row>
    <row r="70" spans="1:17" s="4" customFormat="1" ht="10.5" customHeight="1">
      <c r="B70" s="6"/>
      <c r="C70" s="7"/>
      <c r="D70" s="8"/>
      <c r="O70" s="9" t="s">
        <v>5</v>
      </c>
    </row>
    <row r="71" spans="1:17" ht="6" customHeight="1">
      <c r="P71" s="11"/>
      <c r="Q71" s="11"/>
    </row>
    <row r="72" spans="1:17" s="23" customFormat="1" ht="18.75">
      <c r="A72" s="12"/>
      <c r="B72" s="13"/>
      <c r="C72" s="13"/>
      <c r="D72" s="14"/>
      <c r="E72" s="15" t="s">
        <v>6</v>
      </c>
      <c r="F72" s="16"/>
      <c r="G72" s="16"/>
      <c r="H72" s="16"/>
      <c r="I72" s="16"/>
      <c r="J72" s="17"/>
      <c r="K72" s="18" t="s">
        <v>7</v>
      </c>
      <c r="L72" s="19"/>
      <c r="M72" s="19"/>
      <c r="N72" s="20" t="s">
        <v>8</v>
      </c>
      <c r="O72" s="21"/>
      <c r="P72" s="22"/>
      <c r="Q72" s="22"/>
    </row>
    <row r="73" spans="1:17" s="23" customFormat="1" ht="21.75" customHeight="1">
      <c r="A73" s="24"/>
      <c r="B73" s="24"/>
      <c r="C73" s="24"/>
      <c r="D73" s="25"/>
      <c r="E73" s="26" t="s">
        <v>9</v>
      </c>
      <c r="F73" s="27"/>
      <c r="G73" s="27"/>
      <c r="H73" s="27"/>
      <c r="I73" s="27"/>
      <c r="J73" s="28"/>
      <c r="K73" s="29" t="s">
        <v>10</v>
      </c>
      <c r="L73" s="30"/>
      <c r="M73" s="31"/>
      <c r="N73" s="32" t="s">
        <v>11</v>
      </c>
      <c r="O73" s="33"/>
      <c r="P73" s="33"/>
      <c r="Q73" s="33"/>
    </row>
    <row r="74" spans="1:17" s="23" customFormat="1" ht="18.75" customHeight="1">
      <c r="A74" s="34" t="s">
        <v>12</v>
      </c>
      <c r="B74" s="34"/>
      <c r="C74" s="34"/>
      <c r="D74" s="35"/>
      <c r="E74" s="36"/>
      <c r="F74" s="36" t="s">
        <v>13</v>
      </c>
      <c r="G74" s="36"/>
      <c r="H74" s="36"/>
      <c r="I74" s="22"/>
      <c r="J74" s="37"/>
      <c r="K74" s="37"/>
      <c r="L74" s="37" t="s">
        <v>7</v>
      </c>
      <c r="M74" s="37" t="s">
        <v>7</v>
      </c>
      <c r="N74" s="32"/>
      <c r="O74" s="33"/>
      <c r="P74" s="33"/>
      <c r="Q74" s="33"/>
    </row>
    <row r="75" spans="1:17" s="23" customFormat="1" ht="18.75" customHeight="1">
      <c r="A75" s="33" t="s">
        <v>14</v>
      </c>
      <c r="B75" s="33"/>
      <c r="C75" s="33"/>
      <c r="D75" s="35"/>
      <c r="E75" s="36" t="s">
        <v>15</v>
      </c>
      <c r="F75" s="36" t="s">
        <v>16</v>
      </c>
      <c r="G75" s="36" t="s">
        <v>17</v>
      </c>
      <c r="H75" s="36" t="s">
        <v>18</v>
      </c>
      <c r="I75" s="36" t="s">
        <v>19</v>
      </c>
      <c r="J75" s="37" t="s">
        <v>20</v>
      </c>
      <c r="K75" s="37" t="s">
        <v>21</v>
      </c>
      <c r="L75" s="37" t="s">
        <v>22</v>
      </c>
      <c r="M75" s="37" t="s">
        <v>23</v>
      </c>
      <c r="N75" s="38" t="s">
        <v>24</v>
      </c>
      <c r="O75" s="39"/>
      <c r="P75" s="39"/>
      <c r="Q75" s="39"/>
    </row>
    <row r="76" spans="1:17" s="23" customFormat="1" ht="18.75">
      <c r="A76" s="24"/>
      <c r="B76" s="24"/>
      <c r="C76" s="24"/>
      <c r="D76" s="25"/>
      <c r="E76" s="36" t="s">
        <v>25</v>
      </c>
      <c r="F76" s="36" t="s">
        <v>26</v>
      </c>
      <c r="G76" s="36" t="s">
        <v>27</v>
      </c>
      <c r="H76" s="36" t="s">
        <v>28</v>
      </c>
      <c r="I76" s="36" t="s">
        <v>29</v>
      </c>
      <c r="J76" s="37" t="s">
        <v>30</v>
      </c>
      <c r="K76" s="37" t="s">
        <v>31</v>
      </c>
      <c r="L76" s="37" t="s">
        <v>32</v>
      </c>
      <c r="M76" s="37" t="s">
        <v>33</v>
      </c>
      <c r="N76" s="38" t="s">
        <v>34</v>
      </c>
      <c r="O76" s="39"/>
      <c r="P76" s="39"/>
      <c r="Q76" s="39"/>
    </row>
    <row r="77" spans="1:17" s="23" customFormat="1" ht="18.75">
      <c r="A77" s="40"/>
      <c r="B77" s="40"/>
      <c r="C77" s="40"/>
      <c r="D77" s="41"/>
      <c r="E77" s="42" t="s">
        <v>35</v>
      </c>
      <c r="F77" s="43"/>
      <c r="G77" s="42"/>
      <c r="H77" s="42" t="s">
        <v>36</v>
      </c>
      <c r="I77" s="42"/>
      <c r="J77" s="42"/>
      <c r="K77" s="42" t="s">
        <v>10</v>
      </c>
      <c r="L77" s="44" t="s">
        <v>37</v>
      </c>
      <c r="M77" s="42" t="s">
        <v>38</v>
      </c>
      <c r="N77" s="45"/>
      <c r="O77" s="46"/>
      <c r="P77" s="47"/>
      <c r="Q77" s="47"/>
    </row>
    <row r="78" spans="1:17" ht="3" customHeight="1">
      <c r="A78" s="48" t="s">
        <v>8</v>
      </c>
      <c r="B78" s="48"/>
      <c r="C78" s="48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1"/>
      <c r="O78" s="52"/>
    </row>
    <row r="79" spans="1:17" s="78" customFormat="1" ht="15.95" customHeight="1">
      <c r="B79" s="59" t="s">
        <v>142</v>
      </c>
      <c r="C79" s="57"/>
      <c r="D79" s="60"/>
      <c r="E79" s="56">
        <f t="shared" ref="E79:M79" si="6">SUM(E80:E109)</f>
        <v>594316427.68999994</v>
      </c>
      <c r="F79" s="56">
        <f t="shared" si="6"/>
        <v>3702220.4399999995</v>
      </c>
      <c r="G79" s="56">
        <f t="shared" si="6"/>
        <v>7506800.3999999994</v>
      </c>
      <c r="H79" s="56">
        <f t="shared" si="6"/>
        <v>4550423</v>
      </c>
      <c r="I79" s="56">
        <f t="shared" si="6"/>
        <v>7267681.2299999995</v>
      </c>
      <c r="J79" s="56">
        <f t="shared" si="6"/>
        <v>519682512.90000004</v>
      </c>
      <c r="K79" s="56">
        <f t="shared" si="6"/>
        <v>657937857.28999996</v>
      </c>
      <c r="L79" s="56">
        <f t="shared" si="6"/>
        <v>99699451.060000017</v>
      </c>
      <c r="M79" s="56">
        <f t="shared" si="6"/>
        <v>67281209.120000005</v>
      </c>
      <c r="N79" s="57"/>
      <c r="O79" s="57" t="s">
        <v>143</v>
      </c>
      <c r="P79" s="66"/>
    </row>
    <row r="80" spans="1:17" s="78" customFormat="1" ht="15.95" customHeight="1">
      <c r="B80" s="61"/>
      <c r="C80" s="62" t="s">
        <v>144</v>
      </c>
      <c r="D80" s="63"/>
      <c r="E80" s="64">
        <v>17973701.84</v>
      </c>
      <c r="F80" s="65">
        <v>87677.54</v>
      </c>
      <c r="G80" s="65">
        <v>324454.59000000003</v>
      </c>
      <c r="H80" s="65" t="s">
        <v>44</v>
      </c>
      <c r="I80" s="65">
        <v>224689.69</v>
      </c>
      <c r="J80" s="64">
        <v>26777003.120000001</v>
      </c>
      <c r="K80" s="65">
        <v>23439215.350000001</v>
      </c>
      <c r="L80" s="65">
        <v>2641974.7000000002</v>
      </c>
      <c r="M80" s="65">
        <v>701054.2</v>
      </c>
      <c r="N80" s="66"/>
      <c r="O80" s="67" t="s">
        <v>145</v>
      </c>
      <c r="P80" s="66"/>
    </row>
    <row r="81" spans="1:16" s="78" customFormat="1" ht="15.95" customHeight="1">
      <c r="B81" s="61"/>
      <c r="C81" s="62" t="s">
        <v>146</v>
      </c>
      <c r="D81" s="63"/>
      <c r="E81" s="64">
        <v>14118752</v>
      </c>
      <c r="F81" s="65">
        <v>12545</v>
      </c>
      <c r="G81" s="65">
        <v>42970</v>
      </c>
      <c r="H81" s="65" t="s">
        <v>44</v>
      </c>
      <c r="I81" s="65">
        <v>118517</v>
      </c>
      <c r="J81" s="64">
        <v>12950779</v>
      </c>
      <c r="K81" s="65">
        <v>14690293</v>
      </c>
      <c r="L81" s="65">
        <v>2023650</v>
      </c>
      <c r="M81" s="65">
        <v>546278</v>
      </c>
      <c r="N81" s="66"/>
      <c r="O81" s="67" t="s">
        <v>147</v>
      </c>
      <c r="P81" s="66"/>
    </row>
    <row r="82" spans="1:16" s="78" customFormat="1" ht="15.95" customHeight="1">
      <c r="B82" s="61"/>
      <c r="C82" s="62" t="s">
        <v>148</v>
      </c>
      <c r="D82" s="63"/>
      <c r="E82" s="64">
        <v>17513026.07</v>
      </c>
      <c r="F82" s="65">
        <v>31277.4</v>
      </c>
      <c r="G82" s="65">
        <v>148543.23000000001</v>
      </c>
      <c r="H82" s="65" t="s">
        <v>44</v>
      </c>
      <c r="I82" s="65">
        <v>166350</v>
      </c>
      <c r="J82" s="64">
        <v>8850188</v>
      </c>
      <c r="K82" s="65">
        <v>21284669.370000001</v>
      </c>
      <c r="L82" s="65">
        <v>3744100</v>
      </c>
      <c r="M82" s="65">
        <v>884055.72</v>
      </c>
      <c r="N82" s="66"/>
      <c r="O82" s="67" t="s">
        <v>149</v>
      </c>
      <c r="P82" s="66"/>
    </row>
    <row r="83" spans="1:16" s="71" customFormat="1" ht="15.95" customHeight="1">
      <c r="A83" s="85"/>
      <c r="B83" s="61"/>
      <c r="C83" s="62" t="s">
        <v>150</v>
      </c>
      <c r="D83" s="63"/>
      <c r="E83" s="64">
        <v>13947417.939999999</v>
      </c>
      <c r="F83" s="65">
        <v>73335.399999999994</v>
      </c>
      <c r="G83" s="65">
        <v>98340.55</v>
      </c>
      <c r="H83" s="65" t="s">
        <v>44</v>
      </c>
      <c r="I83" s="65">
        <v>317000</v>
      </c>
      <c r="J83" s="64">
        <v>15038643</v>
      </c>
      <c r="K83" s="65">
        <v>15003095.41</v>
      </c>
      <c r="L83" s="65">
        <v>9484326.8300000001</v>
      </c>
      <c r="M83" s="65">
        <v>9869507.1999999993</v>
      </c>
      <c r="N83" s="66"/>
      <c r="O83" s="67" t="s">
        <v>151</v>
      </c>
      <c r="P83" s="68"/>
    </row>
    <row r="84" spans="1:16" s="71" customFormat="1" ht="15.95" customHeight="1">
      <c r="A84" s="85"/>
      <c r="B84" s="61"/>
      <c r="C84" s="62" t="s">
        <v>152</v>
      </c>
      <c r="D84" s="63"/>
      <c r="E84" s="64">
        <v>16723267.25</v>
      </c>
      <c r="F84" s="65">
        <v>233167.8</v>
      </c>
      <c r="G84" s="65">
        <v>141276.92000000001</v>
      </c>
      <c r="H84" s="65">
        <v>303333</v>
      </c>
      <c r="I84" s="65">
        <v>284198</v>
      </c>
      <c r="J84" s="64">
        <v>16049779.24</v>
      </c>
      <c r="K84" s="65">
        <v>14090923.82</v>
      </c>
      <c r="L84" s="65">
        <v>2700813</v>
      </c>
      <c r="M84" s="65">
        <v>89034</v>
      </c>
      <c r="N84" s="66"/>
      <c r="O84" s="67" t="s">
        <v>153</v>
      </c>
      <c r="P84" s="68"/>
    </row>
    <row r="85" spans="1:16" s="71" customFormat="1" ht="15.95" customHeight="1">
      <c r="A85" s="78"/>
      <c r="B85" s="61"/>
      <c r="C85" s="62" t="s">
        <v>154</v>
      </c>
      <c r="D85" s="63"/>
      <c r="E85" s="64">
        <v>14127119.75</v>
      </c>
      <c r="F85" s="65">
        <v>37581.199999999997</v>
      </c>
      <c r="G85" s="65">
        <v>108999.8</v>
      </c>
      <c r="H85" s="65" t="s">
        <v>44</v>
      </c>
      <c r="I85" s="65">
        <v>130560</v>
      </c>
      <c r="J85" s="64">
        <v>5176771</v>
      </c>
      <c r="K85" s="65">
        <v>14819065.68</v>
      </c>
      <c r="L85" s="65">
        <v>4070500</v>
      </c>
      <c r="M85" s="65">
        <v>611894</v>
      </c>
      <c r="N85" s="66"/>
      <c r="O85" s="67" t="s">
        <v>155</v>
      </c>
      <c r="P85" s="68"/>
    </row>
    <row r="86" spans="1:16" s="71" customFormat="1" ht="15.95" customHeight="1">
      <c r="A86" s="78"/>
      <c r="B86" s="61"/>
      <c r="C86" s="62" t="s">
        <v>156</v>
      </c>
      <c r="D86" s="63"/>
      <c r="E86" s="64">
        <v>15847969.369999999</v>
      </c>
      <c r="F86" s="65">
        <v>196912</v>
      </c>
      <c r="G86" s="65">
        <v>177569.7</v>
      </c>
      <c r="H86" s="65" t="s">
        <v>44</v>
      </c>
      <c r="I86" s="65">
        <v>0</v>
      </c>
      <c r="J86" s="64">
        <v>3434343</v>
      </c>
      <c r="K86" s="65">
        <v>14044015.82</v>
      </c>
      <c r="L86" s="65">
        <v>1995490</v>
      </c>
      <c r="M86" s="65">
        <v>659264</v>
      </c>
      <c r="N86" s="66"/>
      <c r="O86" s="67" t="s">
        <v>157</v>
      </c>
      <c r="P86" s="68"/>
    </row>
    <row r="87" spans="1:16" s="71" customFormat="1" ht="15.95" customHeight="1">
      <c r="A87" s="78"/>
      <c r="B87" s="61"/>
      <c r="C87" s="62" t="s">
        <v>158</v>
      </c>
      <c r="D87" s="63"/>
      <c r="E87" s="64">
        <v>16665470.800000001</v>
      </c>
      <c r="F87" s="65">
        <v>360368.8</v>
      </c>
      <c r="G87" s="65">
        <v>93522.32</v>
      </c>
      <c r="H87" s="65" t="s">
        <v>44</v>
      </c>
      <c r="I87" s="65">
        <v>590190</v>
      </c>
      <c r="J87" s="64">
        <v>7874240</v>
      </c>
      <c r="K87" s="65">
        <v>19746056.32</v>
      </c>
      <c r="L87" s="65">
        <v>2454314</v>
      </c>
      <c r="M87" s="65">
        <v>609594</v>
      </c>
      <c r="N87" s="66"/>
      <c r="O87" s="67" t="s">
        <v>159</v>
      </c>
      <c r="P87" s="68"/>
    </row>
    <row r="88" spans="1:16" s="71" customFormat="1" ht="15.95" customHeight="1">
      <c r="A88" s="78"/>
      <c r="B88" s="61"/>
      <c r="C88" s="62" t="s">
        <v>160</v>
      </c>
      <c r="D88" s="63"/>
      <c r="E88" s="64">
        <v>13930303.17</v>
      </c>
      <c r="F88" s="65">
        <v>77901.600000000006</v>
      </c>
      <c r="G88" s="65">
        <v>185548</v>
      </c>
      <c r="H88" s="65">
        <v>201716</v>
      </c>
      <c r="I88" s="65">
        <v>178000</v>
      </c>
      <c r="J88" s="64">
        <v>8185398</v>
      </c>
      <c r="K88" s="65">
        <v>11672205.6</v>
      </c>
      <c r="L88" s="65">
        <v>2584800</v>
      </c>
      <c r="M88" s="65">
        <v>337988</v>
      </c>
      <c r="N88" s="66"/>
      <c r="O88" s="67" t="s">
        <v>161</v>
      </c>
      <c r="P88" s="68"/>
    </row>
    <row r="89" spans="1:16" s="71" customFormat="1" ht="15.95" customHeight="1">
      <c r="A89" s="78"/>
      <c r="B89" s="61"/>
      <c r="C89" s="62" t="s">
        <v>162</v>
      </c>
      <c r="D89" s="63"/>
      <c r="E89" s="64">
        <v>13948151.300000001</v>
      </c>
      <c r="F89" s="65">
        <v>126915</v>
      </c>
      <c r="G89" s="65">
        <v>82690.11</v>
      </c>
      <c r="H89" s="65" t="s">
        <v>44</v>
      </c>
      <c r="I89" s="65">
        <v>353045.5</v>
      </c>
      <c r="J89" s="64">
        <v>12112300.210000001</v>
      </c>
      <c r="K89" s="65">
        <v>15114744.369999999</v>
      </c>
      <c r="L89" s="65">
        <v>12384239.98</v>
      </c>
      <c r="M89" s="65">
        <v>5673882</v>
      </c>
      <c r="N89" s="66"/>
      <c r="O89" s="67" t="s">
        <v>163</v>
      </c>
      <c r="P89" s="68"/>
    </row>
    <row r="90" spans="1:16" s="71" customFormat="1" ht="15.95" customHeight="1">
      <c r="A90" s="78"/>
      <c r="B90" s="61"/>
      <c r="C90" s="62" t="s">
        <v>164</v>
      </c>
      <c r="D90" s="63"/>
      <c r="E90" s="64">
        <v>14014861.1</v>
      </c>
      <c r="F90" s="65">
        <v>121830</v>
      </c>
      <c r="G90" s="65">
        <v>140877.24</v>
      </c>
      <c r="H90" s="65">
        <v>288308</v>
      </c>
      <c r="I90" s="65">
        <v>189650</v>
      </c>
      <c r="J90" s="64">
        <v>5480441</v>
      </c>
      <c r="K90" s="65">
        <v>15884177.34</v>
      </c>
      <c r="L90" s="65">
        <v>3297900</v>
      </c>
      <c r="M90" s="65">
        <v>659611.80000000005</v>
      </c>
      <c r="N90" s="66"/>
      <c r="O90" s="67" t="s">
        <v>165</v>
      </c>
      <c r="P90" s="68"/>
    </row>
    <row r="91" spans="1:16" s="71" customFormat="1" ht="15.95" customHeight="1">
      <c r="A91" s="78"/>
      <c r="B91" s="61"/>
      <c r="C91" s="62" t="s">
        <v>166</v>
      </c>
      <c r="D91" s="63"/>
      <c r="E91" s="64">
        <v>13924808.609999999</v>
      </c>
      <c r="F91" s="65">
        <v>88254</v>
      </c>
      <c r="G91" s="65">
        <v>128480.7</v>
      </c>
      <c r="H91" s="65" t="s">
        <v>44</v>
      </c>
      <c r="I91" s="65">
        <v>110450</v>
      </c>
      <c r="J91" s="64">
        <v>12925125.77</v>
      </c>
      <c r="K91" s="65">
        <v>14965866.4</v>
      </c>
      <c r="L91" s="65">
        <v>4556887</v>
      </c>
      <c r="M91" s="65">
        <v>7160209.5</v>
      </c>
      <c r="N91" s="66"/>
      <c r="O91" s="67" t="s">
        <v>167</v>
      </c>
      <c r="P91" s="68"/>
    </row>
    <row r="92" spans="1:16" s="71" customFormat="1" ht="15.95" customHeight="1">
      <c r="A92" s="78"/>
      <c r="B92" s="59" t="s">
        <v>168</v>
      </c>
      <c r="C92" s="57"/>
      <c r="D92" s="60"/>
      <c r="E92" s="56">
        <f t="shared" ref="E92:M92" si="7">SUM(E93:E99,E100:E101)</f>
        <v>134334039.72</v>
      </c>
      <c r="F92" s="56">
        <f t="shared" si="7"/>
        <v>813097.89999999991</v>
      </c>
      <c r="G92" s="56">
        <f t="shared" si="7"/>
        <v>1475297.76</v>
      </c>
      <c r="H92" s="56">
        <f t="shared" si="7"/>
        <v>1532063</v>
      </c>
      <c r="I92" s="56">
        <f t="shared" si="7"/>
        <v>1984793.52</v>
      </c>
      <c r="J92" s="56">
        <f t="shared" si="7"/>
        <v>137302927.34999999</v>
      </c>
      <c r="K92" s="56">
        <f t="shared" si="7"/>
        <v>134063240.63</v>
      </c>
      <c r="L92" s="56">
        <f t="shared" si="7"/>
        <v>15871468.9</v>
      </c>
      <c r="M92" s="56">
        <f t="shared" si="7"/>
        <v>13055840</v>
      </c>
      <c r="N92" s="57"/>
      <c r="O92" s="57" t="s">
        <v>169</v>
      </c>
      <c r="P92" s="68"/>
    </row>
    <row r="93" spans="1:16" s="71" customFormat="1" ht="15.95" customHeight="1">
      <c r="A93" s="78"/>
      <c r="B93" s="61"/>
      <c r="C93" s="62" t="s">
        <v>170</v>
      </c>
      <c r="D93" s="63"/>
      <c r="E93" s="64">
        <v>14038049.550000001</v>
      </c>
      <c r="F93" s="65">
        <v>3780</v>
      </c>
      <c r="G93" s="65">
        <v>139180.48000000001</v>
      </c>
      <c r="H93" s="65" t="s">
        <v>44</v>
      </c>
      <c r="I93" s="65">
        <v>125017.8</v>
      </c>
      <c r="J93" s="64">
        <v>5126538</v>
      </c>
      <c r="K93" s="65">
        <v>14872103.99</v>
      </c>
      <c r="L93" s="65">
        <v>1491410</v>
      </c>
      <c r="M93" s="65">
        <v>647071</v>
      </c>
      <c r="N93" s="68"/>
      <c r="O93" s="67" t="s">
        <v>171</v>
      </c>
      <c r="P93" s="68"/>
    </row>
    <row r="94" spans="1:16" s="71" customFormat="1" ht="15.95" customHeight="1">
      <c r="A94" s="78"/>
      <c r="B94" s="61"/>
      <c r="C94" s="62" t="s">
        <v>172</v>
      </c>
      <c r="D94" s="63"/>
      <c r="E94" s="64">
        <v>18650565.629999999</v>
      </c>
      <c r="F94" s="65">
        <v>108444.8</v>
      </c>
      <c r="G94" s="65">
        <v>190136.98</v>
      </c>
      <c r="H94" s="65">
        <v>216200</v>
      </c>
      <c r="I94" s="65">
        <v>20610</v>
      </c>
      <c r="J94" s="64">
        <v>26201941</v>
      </c>
      <c r="K94" s="65">
        <v>26282049.27</v>
      </c>
      <c r="L94" s="65">
        <v>2824550</v>
      </c>
      <c r="M94" s="65">
        <v>1548192</v>
      </c>
      <c r="N94" s="68"/>
      <c r="O94" s="67" t="s">
        <v>173</v>
      </c>
      <c r="P94" s="68"/>
    </row>
    <row r="95" spans="1:16" s="71" customFormat="1" ht="15.95" customHeight="1">
      <c r="A95" s="78"/>
      <c r="B95" s="61"/>
      <c r="C95" s="62" t="s">
        <v>174</v>
      </c>
      <c r="D95" s="63"/>
      <c r="E95" s="64">
        <v>15915644.639999999</v>
      </c>
      <c r="F95" s="65">
        <v>133938.79999999999</v>
      </c>
      <c r="G95" s="65">
        <v>70071.460000000006</v>
      </c>
      <c r="H95" s="65">
        <v>474125</v>
      </c>
      <c r="I95" s="65">
        <v>436320.52</v>
      </c>
      <c r="J95" s="64">
        <v>8017609</v>
      </c>
      <c r="K95" s="65">
        <v>19410323.699999999</v>
      </c>
      <c r="L95" s="65">
        <v>4479400</v>
      </c>
      <c r="M95" s="65">
        <v>1116405</v>
      </c>
      <c r="N95" s="68"/>
      <c r="O95" s="67" t="s">
        <v>175</v>
      </c>
      <c r="P95" s="68"/>
    </row>
    <row r="96" spans="1:16" s="71" customFormat="1" ht="15.95" customHeight="1">
      <c r="A96" s="78"/>
      <c r="B96" s="61"/>
      <c r="C96" s="62" t="s">
        <v>176</v>
      </c>
      <c r="D96" s="63"/>
      <c r="E96" s="64">
        <v>14351725.92</v>
      </c>
      <c r="F96" s="65">
        <v>25569</v>
      </c>
      <c r="G96" s="65">
        <v>36098.32</v>
      </c>
      <c r="H96" s="65" t="s">
        <v>44</v>
      </c>
      <c r="I96" s="65">
        <v>215700</v>
      </c>
      <c r="J96" s="64">
        <v>6458251</v>
      </c>
      <c r="K96" s="65">
        <v>17183954.620000001</v>
      </c>
      <c r="L96" s="65">
        <v>1756550</v>
      </c>
      <c r="M96" s="65">
        <v>692498</v>
      </c>
      <c r="N96" s="68"/>
      <c r="O96" s="67" t="s">
        <v>177</v>
      </c>
      <c r="P96" s="68"/>
    </row>
    <row r="97" spans="1:16" s="71" customFormat="1" ht="15.95" customHeight="1">
      <c r="A97" s="78"/>
      <c r="B97" s="59"/>
      <c r="C97" s="62" t="s">
        <v>178</v>
      </c>
      <c r="D97" s="63"/>
      <c r="E97" s="64">
        <v>17520056.710000001</v>
      </c>
      <c r="F97" s="65">
        <v>78885.600000000006</v>
      </c>
      <c r="G97" s="65">
        <v>430450.72</v>
      </c>
      <c r="H97" s="65" t="s">
        <v>44</v>
      </c>
      <c r="I97" s="65">
        <v>245824</v>
      </c>
      <c r="J97" s="64">
        <v>19090862</v>
      </c>
      <c r="K97" s="65">
        <v>16992245.670000002</v>
      </c>
      <c r="L97" s="65">
        <v>2769089.5</v>
      </c>
      <c r="M97" s="65">
        <v>1570040</v>
      </c>
      <c r="N97" s="68"/>
      <c r="O97" s="67" t="s">
        <v>179</v>
      </c>
      <c r="P97" s="68"/>
    </row>
    <row r="98" spans="1:16" s="71" customFormat="1" ht="15.95" customHeight="1">
      <c r="A98" s="78"/>
      <c r="B98" s="61"/>
      <c r="C98" s="62" t="s">
        <v>180</v>
      </c>
      <c r="D98" s="63"/>
      <c r="E98" s="64">
        <v>14293259.470000001</v>
      </c>
      <c r="F98" s="65">
        <v>21649.8</v>
      </c>
      <c r="G98" s="65">
        <v>113702.51</v>
      </c>
      <c r="H98" s="65">
        <v>82</v>
      </c>
      <c r="I98" s="65">
        <v>184820.11</v>
      </c>
      <c r="J98" s="64">
        <v>11221414</v>
      </c>
      <c r="K98" s="65">
        <v>14908997.67</v>
      </c>
      <c r="L98" s="65">
        <v>1121319.3999999999</v>
      </c>
      <c r="M98" s="65">
        <v>6810837</v>
      </c>
      <c r="N98" s="68"/>
      <c r="O98" s="67" t="s">
        <v>181</v>
      </c>
      <c r="P98" s="68"/>
    </row>
    <row r="99" spans="1:16" s="71" customFormat="1" ht="15.95" customHeight="1">
      <c r="A99" s="78"/>
      <c r="B99" s="61"/>
      <c r="C99" s="62" t="s">
        <v>182</v>
      </c>
      <c r="D99" s="63"/>
      <c r="E99" s="64">
        <v>17485653.849999998</v>
      </c>
      <c r="F99" s="65">
        <v>272219.90000000002</v>
      </c>
      <c r="G99" s="65">
        <v>240449.33</v>
      </c>
      <c r="H99" s="65">
        <v>783089</v>
      </c>
      <c r="I99" s="65">
        <v>208895</v>
      </c>
      <c r="J99" s="64">
        <v>22828262.350000001</v>
      </c>
      <c r="K99" s="65">
        <v>24398565.710000001</v>
      </c>
      <c r="L99" s="65">
        <v>1429150</v>
      </c>
      <c r="M99" s="65">
        <v>670797</v>
      </c>
      <c r="N99" s="68"/>
      <c r="O99" s="67" t="s">
        <v>183</v>
      </c>
      <c r="P99" s="68"/>
    </row>
    <row r="100" spans="1:16" s="71" customFormat="1" ht="15.95" customHeight="1">
      <c r="A100" s="53"/>
      <c r="B100" s="53"/>
      <c r="C100" s="61" t="s">
        <v>184</v>
      </c>
      <c r="D100" s="87"/>
      <c r="E100" s="65" t="s">
        <v>44</v>
      </c>
      <c r="F100" s="65" t="s">
        <v>44</v>
      </c>
      <c r="G100" s="65" t="s">
        <v>77</v>
      </c>
      <c r="H100" s="65" t="s">
        <v>44</v>
      </c>
      <c r="I100" s="65" t="s">
        <v>185</v>
      </c>
      <c r="J100" s="65" t="s">
        <v>186</v>
      </c>
      <c r="K100" s="65">
        <v>15000</v>
      </c>
      <c r="L100" s="65" t="s">
        <v>77</v>
      </c>
      <c r="M100" s="65" t="s">
        <v>78</v>
      </c>
      <c r="N100" s="66"/>
      <c r="O100" s="67" t="s">
        <v>187</v>
      </c>
    </row>
    <row r="101" spans="1:16" s="71" customFormat="1" ht="15.95" customHeight="1">
      <c r="A101" s="53"/>
      <c r="B101" s="61"/>
      <c r="C101" s="61" t="s">
        <v>188</v>
      </c>
      <c r="D101" s="63"/>
      <c r="E101" s="64">
        <v>22079083.949999999</v>
      </c>
      <c r="F101" s="65">
        <v>168610</v>
      </c>
      <c r="G101" s="65">
        <v>255207.96</v>
      </c>
      <c r="H101" s="65">
        <v>58567</v>
      </c>
      <c r="I101" s="65">
        <v>547606.09</v>
      </c>
      <c r="J101" s="64">
        <v>38358050</v>
      </c>
      <c r="K101" s="65" t="s">
        <v>189</v>
      </c>
      <c r="L101" s="65" t="s">
        <v>77</v>
      </c>
      <c r="M101" s="65" t="s">
        <v>78</v>
      </c>
      <c r="N101" s="66"/>
      <c r="O101" s="67" t="s">
        <v>190</v>
      </c>
    </row>
    <row r="102" spans="1:16" s="71" customFormat="1" ht="15.95" customHeight="1">
      <c r="A102" s="53"/>
      <c r="B102" s="61"/>
      <c r="C102" s="61"/>
      <c r="D102" s="66"/>
      <c r="E102" s="74"/>
      <c r="F102" s="75"/>
      <c r="G102" s="75"/>
      <c r="H102" s="75"/>
      <c r="I102" s="75"/>
      <c r="J102" s="74"/>
      <c r="K102" s="75"/>
      <c r="L102" s="75"/>
      <c r="M102" s="75"/>
      <c r="N102" s="66"/>
      <c r="O102" s="67"/>
    </row>
    <row r="103" spans="1:16" s="71" customFormat="1" ht="23.25" customHeight="1">
      <c r="A103" s="53"/>
      <c r="B103" s="61"/>
      <c r="C103" s="61"/>
      <c r="D103" s="66"/>
      <c r="E103" s="74"/>
      <c r="F103" s="75"/>
      <c r="G103" s="75"/>
      <c r="H103" s="76"/>
      <c r="I103" s="75"/>
      <c r="J103" s="74"/>
      <c r="K103" s="75"/>
      <c r="L103" s="75"/>
      <c r="M103" s="75"/>
      <c r="N103" s="66"/>
      <c r="O103" s="67"/>
      <c r="P103" s="78"/>
    </row>
    <row r="104" spans="1:16" s="71" customFormat="1" ht="18" customHeight="1">
      <c r="A104" s="53"/>
      <c r="B104" s="59" t="s">
        <v>191</v>
      </c>
      <c r="C104" s="57"/>
      <c r="D104" s="60"/>
      <c r="E104" s="56">
        <f>SUM(E105:E110)</f>
        <v>78476093.719999999</v>
      </c>
      <c r="F104" s="56">
        <f t="shared" ref="F104:M104" si="8">SUM(F105:F110)</f>
        <v>331549.90000000002</v>
      </c>
      <c r="G104" s="56">
        <f t="shared" si="8"/>
        <v>1513731.48</v>
      </c>
      <c r="H104" s="56">
        <f t="shared" si="8"/>
        <v>346470</v>
      </c>
      <c r="I104" s="56">
        <f t="shared" si="8"/>
        <v>352292</v>
      </c>
      <c r="J104" s="56">
        <f t="shared" si="8"/>
        <v>57154552.93</v>
      </c>
      <c r="K104" s="56">
        <f t="shared" si="8"/>
        <v>105456649.86000001</v>
      </c>
      <c r="L104" s="56">
        <f t="shared" si="8"/>
        <v>9036897.4000000004</v>
      </c>
      <c r="M104" s="56">
        <f t="shared" si="8"/>
        <v>6907821.5500000007</v>
      </c>
      <c r="N104" s="57"/>
      <c r="O104" s="57" t="s">
        <v>192</v>
      </c>
    </row>
    <row r="105" spans="1:16" s="71" customFormat="1" ht="18" customHeight="1">
      <c r="A105" s="53"/>
      <c r="B105" s="61"/>
      <c r="C105" s="80" t="s">
        <v>193</v>
      </c>
      <c r="D105" s="63"/>
      <c r="E105" s="64">
        <v>13746445.040000001</v>
      </c>
      <c r="F105" s="65">
        <v>152216</v>
      </c>
      <c r="G105" s="65">
        <v>87502.51</v>
      </c>
      <c r="H105" s="65" t="s">
        <v>44</v>
      </c>
      <c r="I105" s="65">
        <v>106505</v>
      </c>
      <c r="J105" s="64">
        <v>9832075</v>
      </c>
      <c r="K105" s="65">
        <v>15627015.6</v>
      </c>
      <c r="L105" s="65">
        <v>1516999</v>
      </c>
      <c r="M105" s="65">
        <v>4469785</v>
      </c>
      <c r="N105" s="66"/>
      <c r="O105" s="67" t="s">
        <v>194</v>
      </c>
    </row>
    <row r="106" spans="1:16" s="71" customFormat="1" ht="18" customHeight="1">
      <c r="A106" s="53"/>
      <c r="B106" s="61"/>
      <c r="C106" s="80" t="s">
        <v>195</v>
      </c>
      <c r="D106" s="63"/>
      <c r="E106" s="64">
        <v>14608522.120000001</v>
      </c>
      <c r="F106" s="65">
        <v>37333.199999999997</v>
      </c>
      <c r="G106" s="65">
        <v>161711.49</v>
      </c>
      <c r="H106" s="65" t="s">
        <v>44</v>
      </c>
      <c r="I106" s="65">
        <v>68396</v>
      </c>
      <c r="J106" s="64">
        <v>14150356</v>
      </c>
      <c r="K106" s="65">
        <v>16184428.5</v>
      </c>
      <c r="L106" s="65">
        <v>2351630</v>
      </c>
      <c r="M106" s="65">
        <v>682587</v>
      </c>
      <c r="N106" s="68"/>
      <c r="O106" s="67" t="s">
        <v>196</v>
      </c>
    </row>
    <row r="107" spans="1:16" s="71" customFormat="1" ht="18" customHeight="1">
      <c r="A107" s="66"/>
      <c r="B107" s="61"/>
      <c r="C107" s="80" t="s">
        <v>197</v>
      </c>
      <c r="D107" s="63"/>
      <c r="E107" s="64">
        <v>14147038.879999999</v>
      </c>
      <c r="F107" s="65">
        <v>75061</v>
      </c>
      <c r="G107" s="65">
        <v>973610.69</v>
      </c>
      <c r="H107" s="65" t="s">
        <v>44</v>
      </c>
      <c r="I107" s="65">
        <v>41</v>
      </c>
      <c r="J107" s="64">
        <v>5429896</v>
      </c>
      <c r="K107" s="65">
        <v>23925328.489999998</v>
      </c>
      <c r="L107" s="65">
        <v>717580</v>
      </c>
      <c r="M107" s="65">
        <v>435025</v>
      </c>
      <c r="N107" s="68"/>
      <c r="O107" s="67" t="s">
        <v>198</v>
      </c>
    </row>
    <row r="108" spans="1:16" s="71" customFormat="1" ht="18" customHeight="1">
      <c r="A108" s="66"/>
      <c r="B108" s="61"/>
      <c r="C108" s="80" t="s">
        <v>199</v>
      </c>
      <c r="D108" s="63"/>
      <c r="E108" s="64">
        <v>7751700.5099999998</v>
      </c>
      <c r="F108" s="65">
        <v>23880</v>
      </c>
      <c r="G108" s="65">
        <v>92045</v>
      </c>
      <c r="H108" s="65" t="s">
        <v>44</v>
      </c>
      <c r="I108" s="65">
        <v>52340</v>
      </c>
      <c r="J108" s="64">
        <v>10479898.210000001</v>
      </c>
      <c r="K108" s="65">
        <v>15712746.68</v>
      </c>
      <c r="L108" s="65">
        <v>1307347.5</v>
      </c>
      <c r="M108" s="65">
        <v>360558.15</v>
      </c>
      <c r="N108" s="68"/>
      <c r="O108" s="67" t="s">
        <v>200</v>
      </c>
    </row>
    <row r="109" spans="1:16" s="71" customFormat="1" ht="18" customHeight="1">
      <c r="A109" s="66"/>
      <c r="B109" s="61"/>
      <c r="C109" s="80" t="s">
        <v>201</v>
      </c>
      <c r="D109" s="63"/>
      <c r="E109" s="64">
        <v>14183698.780000001</v>
      </c>
      <c r="F109" s="65">
        <v>8218.7999999999993</v>
      </c>
      <c r="G109" s="65">
        <v>54330.55</v>
      </c>
      <c r="H109" s="65">
        <v>346470</v>
      </c>
      <c r="I109" s="65">
        <v>55870</v>
      </c>
      <c r="J109" s="64">
        <v>13174868.720000001</v>
      </c>
      <c r="K109" s="65">
        <v>18150878.420000002</v>
      </c>
      <c r="L109" s="65">
        <v>1087063.8500000001</v>
      </c>
      <c r="M109" s="65">
        <v>511380</v>
      </c>
      <c r="N109" s="68"/>
      <c r="O109" s="67" t="s">
        <v>202</v>
      </c>
    </row>
    <row r="110" spans="1:16" s="71" customFormat="1" ht="18" customHeight="1">
      <c r="A110" s="66"/>
      <c r="B110" s="61"/>
      <c r="C110" s="80" t="s">
        <v>203</v>
      </c>
      <c r="D110" s="63"/>
      <c r="E110" s="64">
        <v>14038688.390000001</v>
      </c>
      <c r="F110" s="65">
        <v>34840.9</v>
      </c>
      <c r="G110" s="65">
        <v>144531.24</v>
      </c>
      <c r="H110" s="65" t="s">
        <v>44</v>
      </c>
      <c r="I110" s="65">
        <v>69140</v>
      </c>
      <c r="J110" s="64">
        <v>4087459</v>
      </c>
      <c r="K110" s="65">
        <v>15856252.17</v>
      </c>
      <c r="L110" s="65">
        <v>2056277.05</v>
      </c>
      <c r="M110" s="65">
        <v>448486.40000000002</v>
      </c>
      <c r="N110" s="68"/>
      <c r="O110" s="67" t="s">
        <v>204</v>
      </c>
    </row>
    <row r="111" spans="1:16" s="71" customFormat="1" ht="18" customHeight="1">
      <c r="A111" s="66"/>
      <c r="B111" s="59" t="s">
        <v>205</v>
      </c>
      <c r="C111" s="58"/>
      <c r="D111" s="58"/>
      <c r="E111" s="88">
        <f t="shared" ref="E111:M111" si="9">SUM(E112:E116,E117:E119)</f>
        <v>125674267.06999999</v>
      </c>
      <c r="F111" s="88">
        <f t="shared" si="9"/>
        <v>418760.26</v>
      </c>
      <c r="G111" s="88">
        <f t="shared" si="9"/>
        <v>1490540.49</v>
      </c>
      <c r="H111" s="88">
        <f t="shared" si="9"/>
        <v>1933074</v>
      </c>
      <c r="I111" s="88">
        <f t="shared" si="9"/>
        <v>1972168.94</v>
      </c>
      <c r="J111" s="88">
        <f t="shared" si="9"/>
        <v>104987444</v>
      </c>
      <c r="K111" s="88">
        <f t="shared" si="9"/>
        <v>175965249.64000002</v>
      </c>
      <c r="L111" s="88">
        <f t="shared" si="9"/>
        <v>21001370.200000003</v>
      </c>
      <c r="M111" s="88">
        <f t="shared" si="9"/>
        <v>16111383.65</v>
      </c>
      <c r="N111" s="58"/>
      <c r="O111" s="57" t="s">
        <v>206</v>
      </c>
    </row>
    <row r="112" spans="1:16" s="71" customFormat="1" ht="18" customHeight="1">
      <c r="A112" s="66"/>
      <c r="B112" s="68"/>
      <c r="C112" s="62" t="s">
        <v>146</v>
      </c>
      <c r="D112" s="63"/>
      <c r="E112" s="64">
        <v>14387055.239999998</v>
      </c>
      <c r="F112" s="65">
        <v>14010</v>
      </c>
      <c r="G112" s="65">
        <v>222883.8</v>
      </c>
      <c r="H112" s="65">
        <v>132530</v>
      </c>
      <c r="I112" s="65">
        <v>125770</v>
      </c>
      <c r="J112" s="64">
        <v>12455478</v>
      </c>
      <c r="K112" s="65">
        <v>17735917.129999999</v>
      </c>
      <c r="L112" s="65">
        <v>2535600</v>
      </c>
      <c r="M112" s="65">
        <v>5462830</v>
      </c>
      <c r="N112" s="68"/>
      <c r="O112" s="67" t="s">
        <v>147</v>
      </c>
    </row>
    <row r="113" spans="1:15" s="71" customFormat="1" ht="18" customHeight="1">
      <c r="A113" s="66"/>
      <c r="B113" s="61"/>
      <c r="C113" s="62" t="s">
        <v>207</v>
      </c>
      <c r="D113" s="63"/>
      <c r="E113" s="64">
        <v>15513957.82</v>
      </c>
      <c r="F113" s="65">
        <v>8220</v>
      </c>
      <c r="G113" s="65">
        <v>59838.75</v>
      </c>
      <c r="H113" s="65">
        <v>304540</v>
      </c>
      <c r="I113" s="65">
        <v>77226.240000000005</v>
      </c>
      <c r="J113" s="64">
        <v>19500420</v>
      </c>
      <c r="K113" s="65">
        <v>31476516.219999999</v>
      </c>
      <c r="L113" s="65">
        <v>3108365.63</v>
      </c>
      <c r="M113" s="65">
        <v>569106</v>
      </c>
      <c r="N113" s="68"/>
      <c r="O113" s="67" t="s">
        <v>208</v>
      </c>
    </row>
    <row r="114" spans="1:15" s="71" customFormat="1" ht="18" customHeight="1">
      <c r="A114" s="66"/>
      <c r="B114" s="61"/>
      <c r="C114" s="62" t="s">
        <v>209</v>
      </c>
      <c r="D114" s="63"/>
      <c r="E114" s="64">
        <v>14774751.41</v>
      </c>
      <c r="F114" s="65">
        <v>72444.800000000003</v>
      </c>
      <c r="G114" s="65">
        <v>65448.94</v>
      </c>
      <c r="H114" s="65">
        <v>11900</v>
      </c>
      <c r="I114" s="65">
        <v>431040</v>
      </c>
      <c r="J114" s="64">
        <v>12861245</v>
      </c>
      <c r="K114" s="65">
        <v>17268156.460000001</v>
      </c>
      <c r="L114" s="65">
        <v>1761154.8</v>
      </c>
      <c r="M114" s="65">
        <v>475459</v>
      </c>
      <c r="N114" s="68"/>
      <c r="O114" s="67" t="s">
        <v>210</v>
      </c>
    </row>
    <row r="115" spans="1:15" s="78" customFormat="1" ht="18" customHeight="1">
      <c r="A115" s="66"/>
      <c r="B115" s="66"/>
      <c r="C115" s="62" t="s">
        <v>211</v>
      </c>
      <c r="D115" s="63"/>
      <c r="E115" s="64">
        <v>15005307.409999998</v>
      </c>
      <c r="F115" s="65">
        <v>177995.2</v>
      </c>
      <c r="G115" s="65">
        <v>252057.24</v>
      </c>
      <c r="H115" s="65">
        <v>616390</v>
      </c>
      <c r="I115" s="65">
        <v>218050</v>
      </c>
      <c r="J115" s="64">
        <v>7059802</v>
      </c>
      <c r="K115" s="65">
        <v>19203564.239999998</v>
      </c>
      <c r="L115" s="65">
        <v>2278890.65</v>
      </c>
      <c r="M115" s="65">
        <v>521033</v>
      </c>
      <c r="N115" s="68"/>
      <c r="O115" s="67" t="s">
        <v>212</v>
      </c>
    </row>
    <row r="116" spans="1:15" s="78" customFormat="1" ht="18" customHeight="1">
      <c r="A116" s="66"/>
      <c r="B116" s="66"/>
      <c r="C116" s="62" t="s">
        <v>213</v>
      </c>
      <c r="D116" s="63"/>
      <c r="E116" s="64">
        <v>19643556</v>
      </c>
      <c r="F116" s="65">
        <v>60204.08</v>
      </c>
      <c r="G116" s="65">
        <v>251065.74</v>
      </c>
      <c r="H116" s="65">
        <v>703389</v>
      </c>
      <c r="I116" s="65">
        <v>280296.7</v>
      </c>
      <c r="J116" s="64">
        <v>22511639</v>
      </c>
      <c r="K116" s="65">
        <v>30562055.920000002</v>
      </c>
      <c r="L116" s="65">
        <v>527480</v>
      </c>
      <c r="M116" s="65">
        <v>758250.65</v>
      </c>
      <c r="N116" s="68"/>
      <c r="O116" s="67" t="s">
        <v>214</v>
      </c>
    </row>
    <row r="117" spans="1:15" s="78" customFormat="1" ht="18" customHeight="1">
      <c r="A117" s="66"/>
      <c r="B117" s="68"/>
      <c r="C117" s="80" t="s">
        <v>58</v>
      </c>
      <c r="D117" s="60"/>
      <c r="E117" s="64">
        <v>15165855.049999999</v>
      </c>
      <c r="F117" s="65">
        <v>30438</v>
      </c>
      <c r="G117" s="65">
        <v>127974.94</v>
      </c>
      <c r="H117" s="65" t="s">
        <v>44</v>
      </c>
      <c r="I117" s="65">
        <v>706835</v>
      </c>
      <c r="J117" s="64">
        <v>6734864</v>
      </c>
      <c r="K117" s="65">
        <v>22235602.890000001</v>
      </c>
      <c r="L117" s="65">
        <v>3256494.84</v>
      </c>
      <c r="M117" s="65">
        <v>7200503</v>
      </c>
      <c r="N117" s="66"/>
      <c r="O117" s="67" t="s">
        <v>59</v>
      </c>
    </row>
    <row r="118" spans="1:15" s="78" customFormat="1" ht="18" customHeight="1">
      <c r="A118" s="66"/>
      <c r="B118" s="68"/>
      <c r="C118" s="62" t="s">
        <v>215</v>
      </c>
      <c r="D118" s="66"/>
      <c r="E118" s="64">
        <v>15755946.83</v>
      </c>
      <c r="F118" s="65">
        <v>22470.18</v>
      </c>
      <c r="G118" s="65">
        <v>393379.03</v>
      </c>
      <c r="H118" s="65" t="s">
        <v>44</v>
      </c>
      <c r="I118" s="65">
        <v>6071</v>
      </c>
      <c r="J118" s="64">
        <v>9140826</v>
      </c>
      <c r="K118" s="65">
        <v>19647282.34</v>
      </c>
      <c r="L118" s="65">
        <v>4884390</v>
      </c>
      <c r="M118" s="65">
        <v>474967</v>
      </c>
      <c r="N118" s="66"/>
      <c r="O118" s="67" t="s">
        <v>216</v>
      </c>
    </row>
    <row r="119" spans="1:15" s="78" customFormat="1" ht="18" customHeight="1">
      <c r="A119" s="66"/>
      <c r="B119" s="61"/>
      <c r="C119" s="80" t="s">
        <v>138</v>
      </c>
      <c r="D119" s="63"/>
      <c r="E119" s="64">
        <v>15427837.310000001</v>
      </c>
      <c r="F119" s="65">
        <v>32978</v>
      </c>
      <c r="G119" s="65">
        <v>117892.05</v>
      </c>
      <c r="H119" s="65">
        <v>164325</v>
      </c>
      <c r="I119" s="65">
        <v>126880</v>
      </c>
      <c r="J119" s="64">
        <v>14723170</v>
      </c>
      <c r="K119" s="65">
        <v>17836154.440000001</v>
      </c>
      <c r="L119" s="65">
        <v>2648994.2799999998</v>
      </c>
      <c r="M119" s="65">
        <v>649235</v>
      </c>
      <c r="N119" s="66"/>
      <c r="O119" s="67" t="s">
        <v>139</v>
      </c>
    </row>
    <row r="120" spans="1:15" s="71" customFormat="1" ht="18" customHeight="1">
      <c r="A120" s="66"/>
      <c r="B120" s="59" t="s">
        <v>217</v>
      </c>
      <c r="C120" s="57"/>
      <c r="D120" s="60"/>
      <c r="E120" s="56">
        <f t="shared" ref="E120:M120" si="10">SUM(E121:E127)</f>
        <v>112481417.32999998</v>
      </c>
      <c r="F120" s="56">
        <f t="shared" si="10"/>
        <v>1613172.9000000001</v>
      </c>
      <c r="G120" s="56">
        <f t="shared" si="10"/>
        <v>1250611.3099999998</v>
      </c>
      <c r="H120" s="56">
        <f t="shared" si="10"/>
        <v>2933695</v>
      </c>
      <c r="I120" s="56">
        <f t="shared" si="10"/>
        <v>866858.53</v>
      </c>
      <c r="J120" s="56">
        <f t="shared" si="10"/>
        <v>99737715.260000005</v>
      </c>
      <c r="K120" s="56">
        <f t="shared" si="10"/>
        <v>104354815.44000001</v>
      </c>
      <c r="L120" s="56">
        <f t="shared" si="10"/>
        <v>17427002.039999999</v>
      </c>
      <c r="M120" s="56">
        <f t="shared" si="10"/>
        <v>4320175.7</v>
      </c>
      <c r="N120" s="89" t="s">
        <v>218</v>
      </c>
      <c r="O120" s="57"/>
    </row>
    <row r="121" spans="1:15" s="71" customFormat="1" ht="18" customHeight="1">
      <c r="A121" s="53"/>
      <c r="B121" s="61"/>
      <c r="C121" s="80" t="s">
        <v>219</v>
      </c>
      <c r="D121" s="63"/>
      <c r="E121" s="64">
        <v>14363166.059999999</v>
      </c>
      <c r="F121" s="65">
        <v>17316</v>
      </c>
      <c r="G121" s="65">
        <v>128922.57</v>
      </c>
      <c r="H121" s="65">
        <v>128445</v>
      </c>
      <c r="I121" s="65">
        <v>211220</v>
      </c>
      <c r="J121" s="64">
        <v>5435263</v>
      </c>
      <c r="K121" s="65">
        <v>14611678.48</v>
      </c>
      <c r="L121" s="65">
        <v>2404142.04</v>
      </c>
      <c r="M121" s="65">
        <v>815666</v>
      </c>
      <c r="N121" s="90"/>
      <c r="O121" s="67" t="s">
        <v>220</v>
      </c>
    </row>
    <row r="122" spans="1:15" s="71" customFormat="1" ht="18" customHeight="1">
      <c r="A122" s="53"/>
      <c r="B122" s="61"/>
      <c r="C122" s="80" t="s">
        <v>221</v>
      </c>
      <c r="D122" s="63"/>
      <c r="E122" s="64">
        <v>17654642.039999999</v>
      </c>
      <c r="F122" s="65">
        <v>182627.4</v>
      </c>
      <c r="G122" s="65">
        <v>299952.82</v>
      </c>
      <c r="H122" s="65" t="s">
        <v>44</v>
      </c>
      <c r="I122" s="65">
        <v>185008.55</v>
      </c>
      <c r="J122" s="64">
        <v>10194654</v>
      </c>
      <c r="K122" s="65">
        <v>18261959.870000001</v>
      </c>
      <c r="L122" s="65">
        <v>3244100</v>
      </c>
      <c r="M122" s="65">
        <v>544188</v>
      </c>
      <c r="N122" s="90"/>
      <c r="O122" s="67" t="s">
        <v>222</v>
      </c>
    </row>
    <row r="123" spans="1:15" s="71" customFormat="1" ht="18" customHeight="1">
      <c r="A123" s="53"/>
      <c r="B123" s="61"/>
      <c r="C123" s="80" t="s">
        <v>223</v>
      </c>
      <c r="D123" s="63"/>
      <c r="E123" s="64">
        <v>13641928.5</v>
      </c>
      <c r="F123" s="65">
        <v>112490</v>
      </c>
      <c r="G123" s="65">
        <v>79881.429999999993</v>
      </c>
      <c r="H123" s="65">
        <v>1262297</v>
      </c>
      <c r="I123" s="65">
        <v>150123.98000000001</v>
      </c>
      <c r="J123" s="64">
        <v>5390069</v>
      </c>
      <c r="K123" s="65">
        <v>16796533.629999999</v>
      </c>
      <c r="L123" s="65">
        <v>1616360</v>
      </c>
      <c r="M123" s="65">
        <v>1068942</v>
      </c>
      <c r="N123" s="90"/>
      <c r="O123" s="67" t="s">
        <v>224</v>
      </c>
    </row>
    <row r="124" spans="1:15" s="71" customFormat="1" ht="18" customHeight="1">
      <c r="A124" s="53"/>
      <c r="B124" s="61"/>
      <c r="C124" s="80" t="s">
        <v>225</v>
      </c>
      <c r="D124" s="63"/>
      <c r="E124" s="64">
        <v>18304146.879999999</v>
      </c>
      <c r="F124" s="65">
        <v>368127.7</v>
      </c>
      <c r="G124" s="65">
        <v>451272.43</v>
      </c>
      <c r="H124" s="65">
        <v>1350482</v>
      </c>
      <c r="I124" s="65">
        <v>138150</v>
      </c>
      <c r="J124" s="64">
        <v>37981499.710000001</v>
      </c>
      <c r="K124" s="65" t="s">
        <v>186</v>
      </c>
      <c r="L124" s="65" t="s">
        <v>77</v>
      </c>
      <c r="M124" s="65" t="s">
        <v>78</v>
      </c>
      <c r="N124" s="90"/>
      <c r="O124" s="67" t="s">
        <v>226</v>
      </c>
    </row>
    <row r="125" spans="1:15" s="71" customFormat="1" ht="18" customHeight="1">
      <c r="A125" s="53"/>
      <c r="B125" s="61"/>
      <c r="C125" s="80" t="s">
        <v>227</v>
      </c>
      <c r="D125" s="63"/>
      <c r="E125" s="64">
        <v>15513425.039999999</v>
      </c>
      <c r="F125" s="65">
        <v>133138</v>
      </c>
      <c r="G125" s="65">
        <v>158664.15</v>
      </c>
      <c r="H125" s="65">
        <v>192471</v>
      </c>
      <c r="I125" s="65">
        <v>56902</v>
      </c>
      <c r="J125" s="64">
        <v>18103627.550000001</v>
      </c>
      <c r="K125" s="65">
        <v>17906891.75</v>
      </c>
      <c r="L125" s="65">
        <v>1618700</v>
      </c>
      <c r="M125" s="65">
        <v>558127.19999999995</v>
      </c>
      <c r="N125" s="90"/>
      <c r="O125" s="67" t="s">
        <v>228</v>
      </c>
    </row>
    <row r="126" spans="1:15" s="71" customFormat="1" ht="18" customHeight="1">
      <c r="A126" s="66"/>
      <c r="B126" s="61"/>
      <c r="C126" s="80" t="s">
        <v>229</v>
      </c>
      <c r="D126" s="63"/>
      <c r="E126" s="64">
        <v>18983145.989999998</v>
      </c>
      <c r="F126" s="65">
        <v>778682</v>
      </c>
      <c r="G126" s="65" t="s">
        <v>77</v>
      </c>
      <c r="H126" s="65" t="s">
        <v>44</v>
      </c>
      <c r="I126" s="65">
        <v>14478</v>
      </c>
      <c r="J126" s="64">
        <v>10053308</v>
      </c>
      <c r="K126" s="65">
        <v>21669981.100000001</v>
      </c>
      <c r="L126" s="65">
        <v>6600300</v>
      </c>
      <c r="M126" s="65">
        <v>684788.5</v>
      </c>
      <c r="N126" s="90"/>
      <c r="O126" s="67" t="s">
        <v>230</v>
      </c>
    </row>
    <row r="127" spans="1:15" s="71" customFormat="1" ht="18" customHeight="1">
      <c r="A127" s="66"/>
      <c r="B127" s="61"/>
      <c r="C127" s="80" t="s">
        <v>231</v>
      </c>
      <c r="D127" s="63"/>
      <c r="E127" s="64">
        <v>14020962.82</v>
      </c>
      <c r="F127" s="65">
        <v>20791.8</v>
      </c>
      <c r="G127" s="65">
        <v>131917.91</v>
      </c>
      <c r="H127" s="65" t="s">
        <v>44</v>
      </c>
      <c r="I127" s="65">
        <v>110976</v>
      </c>
      <c r="J127" s="64">
        <v>12579294</v>
      </c>
      <c r="K127" s="65">
        <v>15107770.609999999</v>
      </c>
      <c r="L127" s="65">
        <v>1943400</v>
      </c>
      <c r="M127" s="65">
        <v>648464</v>
      </c>
      <c r="N127" s="90"/>
      <c r="O127" s="67" t="s">
        <v>232</v>
      </c>
    </row>
    <row r="128" spans="1:15" s="71" customFormat="1" ht="18" customHeight="1">
      <c r="A128" s="66"/>
      <c r="B128" s="59" t="s">
        <v>233</v>
      </c>
      <c r="C128" s="57"/>
      <c r="D128" s="60"/>
      <c r="E128" s="56">
        <f t="shared" ref="E128:M128" si="11">SUM(E129:E150,E151)</f>
        <v>161242506.39999998</v>
      </c>
      <c r="F128" s="56">
        <f t="shared" si="11"/>
        <v>2731169.88</v>
      </c>
      <c r="G128" s="56">
        <f t="shared" si="11"/>
        <v>1481340.27</v>
      </c>
      <c r="H128" s="56">
        <f t="shared" si="11"/>
        <v>1826393.5999999999</v>
      </c>
      <c r="I128" s="56">
        <f t="shared" si="11"/>
        <v>2557075.0199999996</v>
      </c>
      <c r="J128" s="56">
        <f t="shared" si="11"/>
        <v>112845226</v>
      </c>
      <c r="K128" s="56">
        <f t="shared" si="11"/>
        <v>264196929.17000002</v>
      </c>
      <c r="L128" s="56">
        <f t="shared" si="11"/>
        <v>28880465.849999998</v>
      </c>
      <c r="M128" s="56">
        <f t="shared" si="11"/>
        <v>19089693</v>
      </c>
      <c r="N128" s="89" t="s">
        <v>234</v>
      </c>
      <c r="O128" s="66"/>
    </row>
    <row r="129" spans="1:17" s="71" customFormat="1" ht="18" customHeight="1">
      <c r="A129" s="66"/>
      <c r="B129" s="59"/>
      <c r="C129" s="62" t="s">
        <v>235</v>
      </c>
      <c r="D129" s="63"/>
      <c r="E129" s="64">
        <v>14202219.779999999</v>
      </c>
      <c r="F129" s="65">
        <v>193849.2</v>
      </c>
      <c r="G129" s="65">
        <v>136185.26999999999</v>
      </c>
      <c r="H129" s="65" t="s">
        <v>44</v>
      </c>
      <c r="I129" s="65">
        <v>170100.01</v>
      </c>
      <c r="J129" s="64">
        <v>5826904</v>
      </c>
      <c r="K129" s="65">
        <v>16168426.380000001</v>
      </c>
      <c r="L129" s="65">
        <v>1223995</v>
      </c>
      <c r="M129" s="65">
        <v>673850</v>
      </c>
      <c r="N129" s="90"/>
      <c r="O129" s="67" t="s">
        <v>236</v>
      </c>
    </row>
    <row r="130" spans="1:17" s="71" customFormat="1" ht="18" customHeight="1">
      <c r="A130" s="66"/>
      <c r="B130" s="61"/>
      <c r="C130" s="62" t="s">
        <v>237</v>
      </c>
      <c r="D130" s="63"/>
      <c r="E130" s="64">
        <v>16510727.619999999</v>
      </c>
      <c r="F130" s="65">
        <v>93681</v>
      </c>
      <c r="G130" s="65">
        <v>148881</v>
      </c>
      <c r="H130" s="65">
        <v>100749.89</v>
      </c>
      <c r="I130" s="65">
        <v>233150</v>
      </c>
      <c r="J130" s="64">
        <v>5365561</v>
      </c>
      <c r="K130" s="65">
        <v>19673511.329999998</v>
      </c>
      <c r="L130" s="65">
        <v>3421723</v>
      </c>
      <c r="M130" s="65">
        <v>706441</v>
      </c>
      <c r="N130" s="68"/>
      <c r="O130" s="67" t="s">
        <v>238</v>
      </c>
    </row>
    <row r="131" spans="1:17" s="71" customFormat="1" ht="18.600000000000001" customHeight="1">
      <c r="A131" s="66"/>
      <c r="B131" s="61"/>
      <c r="C131" s="62" t="s">
        <v>239</v>
      </c>
      <c r="D131" s="63"/>
      <c r="E131" s="64">
        <v>16829239.280000001</v>
      </c>
      <c r="F131" s="65">
        <v>50810.400000000001</v>
      </c>
      <c r="G131" s="65">
        <v>153296.18</v>
      </c>
      <c r="H131" s="65">
        <v>1499269.49</v>
      </c>
      <c r="I131" s="65">
        <v>276605</v>
      </c>
      <c r="J131" s="64">
        <v>9149272</v>
      </c>
      <c r="K131" s="65">
        <v>34117314.25</v>
      </c>
      <c r="L131" s="65">
        <v>6417448</v>
      </c>
      <c r="M131" s="65">
        <v>663045</v>
      </c>
      <c r="N131" s="68"/>
      <c r="O131" s="67" t="s">
        <v>240</v>
      </c>
    </row>
    <row r="132" spans="1:17" s="71" customFormat="1" ht="18.600000000000001" customHeight="1">
      <c r="A132" s="66"/>
      <c r="B132" s="61"/>
      <c r="C132" s="62"/>
      <c r="D132" s="66"/>
      <c r="E132" s="74"/>
      <c r="F132" s="75"/>
      <c r="G132" s="75"/>
      <c r="H132" s="75"/>
      <c r="I132" s="75"/>
      <c r="J132" s="74"/>
      <c r="K132" s="75"/>
      <c r="L132" s="75"/>
      <c r="M132" s="75"/>
      <c r="N132" s="66"/>
      <c r="O132" s="67"/>
    </row>
    <row r="133" spans="1:17" s="71" customFormat="1" ht="18.600000000000001" customHeight="1">
      <c r="A133" s="66"/>
      <c r="B133" s="61"/>
      <c r="C133" s="62"/>
      <c r="D133" s="66"/>
      <c r="E133" s="74"/>
      <c r="F133" s="75"/>
      <c r="G133" s="75"/>
      <c r="H133" s="75"/>
      <c r="I133" s="75"/>
      <c r="J133" s="74"/>
      <c r="K133" s="75"/>
      <c r="L133" s="75"/>
      <c r="M133" s="75"/>
      <c r="N133" s="66"/>
      <c r="O133" s="67"/>
    </row>
    <row r="134" spans="1:17" s="71" customFormat="1" ht="18.600000000000001" customHeight="1">
      <c r="A134" s="66"/>
      <c r="B134" s="61"/>
      <c r="C134" s="62"/>
      <c r="D134" s="66"/>
      <c r="E134" s="74"/>
      <c r="F134" s="75"/>
      <c r="G134" s="75"/>
      <c r="H134" s="76"/>
      <c r="I134" s="75"/>
      <c r="J134" s="74"/>
      <c r="K134" s="75"/>
      <c r="L134" s="75"/>
      <c r="M134" s="75"/>
      <c r="N134" s="66"/>
      <c r="O134" s="67"/>
    </row>
    <row r="135" spans="1:17" s="1" customFormat="1" ht="19.5">
      <c r="B135" s="2" t="s">
        <v>0</v>
      </c>
      <c r="C135" s="3">
        <v>19.3</v>
      </c>
      <c r="D135" s="2" t="s">
        <v>140</v>
      </c>
    </row>
    <row r="136" spans="1:17" s="4" customFormat="1" ht="19.5">
      <c r="B136" s="1" t="s">
        <v>2</v>
      </c>
      <c r="C136" s="3">
        <v>19.3</v>
      </c>
      <c r="D136" s="5" t="s">
        <v>3</v>
      </c>
    </row>
    <row r="137" spans="1:17" s="4" customFormat="1" ht="19.5">
      <c r="B137" s="1"/>
      <c r="C137" s="3"/>
      <c r="D137" s="5" t="s">
        <v>241</v>
      </c>
    </row>
    <row r="138" spans="1:17" ht="6" customHeight="1">
      <c r="P138" s="11"/>
      <c r="Q138" s="11"/>
    </row>
    <row r="139" spans="1:17" s="23" customFormat="1" ht="18.75">
      <c r="A139" s="12"/>
      <c r="B139" s="13"/>
      <c r="C139" s="13"/>
      <c r="D139" s="14"/>
      <c r="E139" s="15" t="s">
        <v>6</v>
      </c>
      <c r="F139" s="16"/>
      <c r="G139" s="16"/>
      <c r="H139" s="16"/>
      <c r="I139" s="16"/>
      <c r="J139" s="17"/>
      <c r="K139" s="18" t="s">
        <v>7</v>
      </c>
      <c r="L139" s="19"/>
      <c r="M139" s="19"/>
      <c r="N139" s="20" t="s">
        <v>8</v>
      </c>
      <c r="O139" s="21"/>
      <c r="P139" s="22"/>
      <c r="Q139" s="22"/>
    </row>
    <row r="140" spans="1:17" s="23" customFormat="1" ht="18.75" customHeight="1">
      <c r="A140" s="24"/>
      <c r="B140" s="24"/>
      <c r="C140" s="24"/>
      <c r="D140" s="25"/>
      <c r="E140" s="26" t="s">
        <v>9</v>
      </c>
      <c r="F140" s="27"/>
      <c r="G140" s="27"/>
      <c r="H140" s="27"/>
      <c r="I140" s="27"/>
      <c r="J140" s="28"/>
      <c r="K140" s="29" t="s">
        <v>10</v>
      </c>
      <c r="L140" s="30"/>
      <c r="M140" s="31"/>
      <c r="N140" s="32" t="s">
        <v>11</v>
      </c>
      <c r="O140" s="33"/>
      <c r="P140" s="33"/>
      <c r="Q140" s="33"/>
    </row>
    <row r="141" spans="1:17" s="23" customFormat="1" ht="18.75" customHeight="1">
      <c r="A141" s="34" t="s">
        <v>12</v>
      </c>
      <c r="B141" s="34"/>
      <c r="C141" s="34"/>
      <c r="D141" s="35"/>
      <c r="E141" s="36"/>
      <c r="F141" s="36" t="s">
        <v>13</v>
      </c>
      <c r="G141" s="36"/>
      <c r="H141" s="36"/>
      <c r="I141" s="22"/>
      <c r="J141" s="37"/>
      <c r="K141" s="37"/>
      <c r="L141" s="37" t="s">
        <v>7</v>
      </c>
      <c r="M141" s="37" t="s">
        <v>7</v>
      </c>
      <c r="N141" s="32"/>
      <c r="O141" s="33"/>
      <c r="P141" s="33"/>
      <c r="Q141" s="33"/>
    </row>
    <row r="142" spans="1:17" s="23" customFormat="1" ht="18.75" customHeight="1">
      <c r="A142" s="33" t="s">
        <v>14</v>
      </c>
      <c r="B142" s="33"/>
      <c r="C142" s="33"/>
      <c r="D142" s="35"/>
      <c r="E142" s="36" t="s">
        <v>15</v>
      </c>
      <c r="F142" s="36" t="s">
        <v>16</v>
      </c>
      <c r="G142" s="36" t="s">
        <v>17</v>
      </c>
      <c r="H142" s="36" t="s">
        <v>18</v>
      </c>
      <c r="I142" s="36" t="s">
        <v>19</v>
      </c>
      <c r="J142" s="37" t="s">
        <v>20</v>
      </c>
      <c r="K142" s="37" t="s">
        <v>21</v>
      </c>
      <c r="L142" s="37" t="s">
        <v>22</v>
      </c>
      <c r="M142" s="37" t="s">
        <v>23</v>
      </c>
      <c r="N142" s="38" t="s">
        <v>24</v>
      </c>
      <c r="O142" s="39"/>
      <c r="P142" s="39"/>
      <c r="Q142" s="39"/>
    </row>
    <row r="143" spans="1:17" s="23" customFormat="1" ht="18.75">
      <c r="A143" s="24"/>
      <c r="B143" s="24"/>
      <c r="C143" s="24"/>
      <c r="D143" s="25"/>
      <c r="E143" s="36" t="s">
        <v>25</v>
      </c>
      <c r="F143" s="36" t="s">
        <v>26</v>
      </c>
      <c r="G143" s="36" t="s">
        <v>27</v>
      </c>
      <c r="H143" s="36" t="s">
        <v>28</v>
      </c>
      <c r="I143" s="36" t="s">
        <v>29</v>
      </c>
      <c r="J143" s="37" t="s">
        <v>30</v>
      </c>
      <c r="K143" s="37" t="s">
        <v>31</v>
      </c>
      <c r="L143" s="37" t="s">
        <v>32</v>
      </c>
      <c r="M143" s="37" t="s">
        <v>33</v>
      </c>
      <c r="N143" s="38" t="s">
        <v>34</v>
      </c>
      <c r="O143" s="39"/>
      <c r="P143" s="39"/>
      <c r="Q143" s="39"/>
    </row>
    <row r="144" spans="1:17" s="23" customFormat="1" ht="18.75">
      <c r="A144" s="40"/>
      <c r="B144" s="40"/>
      <c r="C144" s="40"/>
      <c r="D144" s="41"/>
      <c r="E144" s="42" t="s">
        <v>35</v>
      </c>
      <c r="F144" s="43"/>
      <c r="G144" s="42"/>
      <c r="H144" s="42" t="s">
        <v>36</v>
      </c>
      <c r="I144" s="42"/>
      <c r="J144" s="42"/>
      <c r="K144" s="42" t="s">
        <v>10</v>
      </c>
      <c r="L144" s="44" t="s">
        <v>37</v>
      </c>
      <c r="M144" s="42" t="s">
        <v>38</v>
      </c>
      <c r="N144" s="45"/>
      <c r="O144" s="46"/>
      <c r="P144" s="47"/>
      <c r="Q144" s="47"/>
    </row>
    <row r="145" spans="1:16" s="71" customFormat="1" ht="18.600000000000001" customHeight="1">
      <c r="A145" s="66"/>
      <c r="B145" s="61"/>
      <c r="C145" s="62" t="s">
        <v>242</v>
      </c>
      <c r="D145" s="63"/>
      <c r="E145" s="64">
        <v>17953503.620000001</v>
      </c>
      <c r="F145" s="65">
        <v>91568.6</v>
      </c>
      <c r="G145" s="65">
        <v>88444.32</v>
      </c>
      <c r="H145" s="65" t="s">
        <v>44</v>
      </c>
      <c r="I145" s="65">
        <v>279049</v>
      </c>
      <c r="J145" s="64">
        <v>9207559</v>
      </c>
      <c r="K145" s="65">
        <v>24085019.640000001</v>
      </c>
      <c r="L145" s="65">
        <v>2377342.65</v>
      </c>
      <c r="M145" s="65">
        <v>12357699</v>
      </c>
      <c r="N145" s="68"/>
      <c r="O145" s="67" t="s">
        <v>243</v>
      </c>
    </row>
    <row r="146" spans="1:16" s="71" customFormat="1" ht="18.600000000000001" customHeight="1">
      <c r="A146" s="66"/>
      <c r="B146" s="61"/>
      <c r="C146" s="62" t="s">
        <v>244</v>
      </c>
      <c r="D146" s="63"/>
      <c r="E146" s="64">
        <v>19756356.669999998</v>
      </c>
      <c r="F146" s="65">
        <v>332771.59999999998</v>
      </c>
      <c r="G146" s="65">
        <v>325857.09999999998</v>
      </c>
      <c r="H146" s="65" t="s">
        <v>44</v>
      </c>
      <c r="I146" s="65">
        <v>388870</v>
      </c>
      <c r="J146" s="64">
        <v>29749300</v>
      </c>
      <c r="K146" s="65">
        <v>26138344.989999998</v>
      </c>
      <c r="L146" s="65">
        <v>4548478.75</v>
      </c>
      <c r="M146" s="65">
        <v>744707</v>
      </c>
      <c r="N146" s="68"/>
      <c r="O146" s="67" t="s">
        <v>245</v>
      </c>
    </row>
    <row r="147" spans="1:16" s="71" customFormat="1" ht="18.95" customHeight="1">
      <c r="A147" s="66"/>
      <c r="B147" s="68"/>
      <c r="C147" s="62" t="s">
        <v>246</v>
      </c>
      <c r="D147" s="68"/>
      <c r="E147" s="64">
        <v>13873907.17</v>
      </c>
      <c r="F147" s="65">
        <v>376681.87</v>
      </c>
      <c r="G147" s="65">
        <v>165369.17000000001</v>
      </c>
      <c r="H147" s="65" t="s">
        <v>44</v>
      </c>
      <c r="I147" s="65">
        <v>222155</v>
      </c>
      <c r="J147" s="64">
        <v>4642325</v>
      </c>
      <c r="K147" s="65">
        <v>13201241.25</v>
      </c>
      <c r="L147" s="65">
        <v>1713240</v>
      </c>
      <c r="M147" s="65">
        <v>523369</v>
      </c>
      <c r="N147" s="68"/>
      <c r="O147" s="67" t="s">
        <v>247</v>
      </c>
    </row>
    <row r="148" spans="1:16" s="71" customFormat="1" ht="18.95" customHeight="1">
      <c r="A148" s="66"/>
      <c r="B148" s="68"/>
      <c r="C148" s="62" t="s">
        <v>248</v>
      </c>
      <c r="D148" s="68"/>
      <c r="E148" s="64">
        <v>22185748.810000002</v>
      </c>
      <c r="F148" s="65">
        <v>166785.60000000001</v>
      </c>
      <c r="G148" s="65">
        <v>264646.59000000003</v>
      </c>
      <c r="H148" s="65">
        <v>1067</v>
      </c>
      <c r="I148" s="65">
        <v>280370</v>
      </c>
      <c r="J148" s="64">
        <v>13671366</v>
      </c>
      <c r="K148" s="65">
        <v>60340217.420000002</v>
      </c>
      <c r="L148" s="65">
        <v>3084823.45</v>
      </c>
      <c r="M148" s="65">
        <v>898871</v>
      </c>
      <c r="N148" s="68"/>
      <c r="O148" s="67" t="s">
        <v>249</v>
      </c>
    </row>
    <row r="149" spans="1:16" s="71" customFormat="1" ht="18.95" customHeight="1">
      <c r="A149" s="66"/>
      <c r="B149" s="68"/>
      <c r="C149" s="62" t="s">
        <v>250</v>
      </c>
      <c r="D149" s="68"/>
      <c r="E149" s="64">
        <v>9759593.3600000013</v>
      </c>
      <c r="F149" s="65">
        <v>455588.21</v>
      </c>
      <c r="G149" s="65">
        <v>430</v>
      </c>
      <c r="H149" s="65">
        <v>67812.22</v>
      </c>
      <c r="I149" s="65">
        <v>209116</v>
      </c>
      <c r="J149" s="64">
        <v>3288748</v>
      </c>
      <c r="K149" s="65">
        <v>17584355.170000002</v>
      </c>
      <c r="L149" s="65">
        <v>2950590</v>
      </c>
      <c r="M149" s="65">
        <v>691574</v>
      </c>
      <c r="N149" s="68"/>
      <c r="O149" s="67" t="s">
        <v>251</v>
      </c>
    </row>
    <row r="150" spans="1:16" s="71" customFormat="1" ht="18.95" customHeight="1">
      <c r="A150" s="66"/>
      <c r="B150" s="68"/>
      <c r="C150" s="62" t="s">
        <v>252</v>
      </c>
      <c r="D150" s="68"/>
      <c r="E150" s="64">
        <v>14489239.92</v>
      </c>
      <c r="F150" s="65">
        <v>771911.4</v>
      </c>
      <c r="G150" s="65">
        <v>77099.240000000005</v>
      </c>
      <c r="H150" s="65" t="s">
        <v>44</v>
      </c>
      <c r="I150" s="65">
        <v>383900</v>
      </c>
      <c r="J150" s="64">
        <v>15765239</v>
      </c>
      <c r="K150" s="65">
        <v>37033920.799999997</v>
      </c>
      <c r="L150" s="65">
        <v>2607750</v>
      </c>
      <c r="M150" s="65">
        <v>651537</v>
      </c>
      <c r="N150" s="68"/>
      <c r="O150" s="67" t="s">
        <v>253</v>
      </c>
    </row>
    <row r="151" spans="1:16" s="71" customFormat="1" ht="18.95" customHeight="1">
      <c r="A151" s="85"/>
      <c r="B151" s="53"/>
      <c r="C151" s="61" t="s">
        <v>254</v>
      </c>
      <c r="D151" s="87"/>
      <c r="E151" s="64">
        <v>15681970.17</v>
      </c>
      <c r="F151" s="65">
        <v>197522</v>
      </c>
      <c r="G151" s="65">
        <v>121131.4</v>
      </c>
      <c r="H151" s="65">
        <v>157495</v>
      </c>
      <c r="I151" s="65">
        <v>113760.01</v>
      </c>
      <c r="J151" s="64">
        <v>16178952</v>
      </c>
      <c r="K151" s="65">
        <v>15854577.939999999</v>
      </c>
      <c r="L151" s="65">
        <v>535075</v>
      </c>
      <c r="M151" s="65">
        <v>1178600</v>
      </c>
      <c r="N151" s="66"/>
      <c r="O151" s="67" t="s">
        <v>255</v>
      </c>
      <c r="P151" s="68"/>
    </row>
    <row r="152" spans="1:16" s="71" customFormat="1" ht="18.95" customHeight="1">
      <c r="A152" s="85"/>
      <c r="B152" s="59" t="s">
        <v>256</v>
      </c>
      <c r="C152" s="57"/>
      <c r="D152" s="60"/>
      <c r="E152" s="56">
        <f>SUM(E153:E156)</f>
        <v>60119293.329999998</v>
      </c>
      <c r="F152" s="56">
        <f t="shared" ref="F152:M152" si="12">SUM(F153:F156)</f>
        <v>323511.3</v>
      </c>
      <c r="G152" s="56">
        <f t="shared" si="12"/>
        <v>494521.46999999991</v>
      </c>
      <c r="H152" s="56">
        <f t="shared" si="12"/>
        <v>171999.6</v>
      </c>
      <c r="I152" s="56">
        <f t="shared" si="12"/>
        <v>725716</v>
      </c>
      <c r="J152" s="56">
        <f t="shared" si="12"/>
        <v>39980171.350000001</v>
      </c>
      <c r="K152" s="79">
        <f t="shared" si="12"/>
        <v>81919476.959999993</v>
      </c>
      <c r="L152" s="79">
        <f t="shared" si="12"/>
        <v>16979069.969999999</v>
      </c>
      <c r="M152" s="79">
        <f t="shared" si="12"/>
        <v>11582489.75</v>
      </c>
      <c r="N152" s="66"/>
      <c r="O152" s="57" t="s">
        <v>257</v>
      </c>
      <c r="P152" s="68"/>
    </row>
    <row r="153" spans="1:16" s="71" customFormat="1" ht="18.95" customHeight="1">
      <c r="A153" s="85"/>
      <c r="B153" s="61"/>
      <c r="C153" s="61" t="s">
        <v>258</v>
      </c>
      <c r="D153" s="63"/>
      <c r="E153" s="64">
        <v>13568070.370000001</v>
      </c>
      <c r="F153" s="65">
        <v>55856</v>
      </c>
      <c r="G153" s="65">
        <v>57340.03</v>
      </c>
      <c r="H153" s="65" t="s">
        <v>44</v>
      </c>
      <c r="I153" s="65">
        <v>253161</v>
      </c>
      <c r="J153" s="64">
        <v>5885012</v>
      </c>
      <c r="K153" s="65">
        <v>16701159.619999999</v>
      </c>
      <c r="L153" s="65">
        <v>609750</v>
      </c>
      <c r="M153" s="65">
        <v>1355052.75</v>
      </c>
      <c r="N153" s="68"/>
      <c r="O153" s="67" t="s">
        <v>259</v>
      </c>
      <c r="P153" s="68"/>
    </row>
    <row r="154" spans="1:16" s="71" customFormat="1" ht="18.95" customHeight="1">
      <c r="A154" s="85"/>
      <c r="B154" s="61"/>
      <c r="C154" s="61" t="s">
        <v>260</v>
      </c>
      <c r="D154" s="63"/>
      <c r="E154" s="64">
        <v>14492387.219999999</v>
      </c>
      <c r="F154" s="65">
        <v>27655.5</v>
      </c>
      <c r="G154" s="65">
        <v>135952.85999999999</v>
      </c>
      <c r="H154" s="65">
        <v>171999.6</v>
      </c>
      <c r="I154" s="65">
        <v>308910</v>
      </c>
      <c r="J154" s="64">
        <v>16758166.98</v>
      </c>
      <c r="K154" s="65">
        <v>20033158.960000001</v>
      </c>
      <c r="L154" s="65">
        <v>11056633.92</v>
      </c>
      <c r="M154" s="65">
        <v>7601584</v>
      </c>
      <c r="N154" s="68"/>
      <c r="O154" s="67" t="s">
        <v>261</v>
      </c>
      <c r="P154" s="68"/>
    </row>
    <row r="155" spans="1:16" s="71" customFormat="1" ht="18.95" customHeight="1">
      <c r="A155" s="78"/>
      <c r="B155" s="61"/>
      <c r="C155" s="61" t="s">
        <v>262</v>
      </c>
      <c r="D155" s="63"/>
      <c r="E155" s="64">
        <v>17691708.48</v>
      </c>
      <c r="F155" s="65">
        <v>29254.799999999999</v>
      </c>
      <c r="G155" s="65">
        <v>266922.15999999997</v>
      </c>
      <c r="H155" s="65" t="s">
        <v>44</v>
      </c>
      <c r="I155" s="65">
        <v>97261</v>
      </c>
      <c r="J155" s="64">
        <v>10453150</v>
      </c>
      <c r="K155" s="65">
        <v>18543692.239999998</v>
      </c>
      <c r="L155" s="65">
        <v>2883910</v>
      </c>
      <c r="M155" s="65">
        <v>749626</v>
      </c>
      <c r="N155" s="68"/>
      <c r="O155" s="67" t="s">
        <v>263</v>
      </c>
      <c r="P155" s="68"/>
    </row>
    <row r="156" spans="1:16" s="71" customFormat="1" ht="18.95" customHeight="1">
      <c r="A156" s="78"/>
      <c r="B156" s="61"/>
      <c r="C156" s="61" t="s">
        <v>264</v>
      </c>
      <c r="D156" s="68"/>
      <c r="E156" s="64">
        <v>14367127.26</v>
      </c>
      <c r="F156" s="65">
        <v>210745</v>
      </c>
      <c r="G156" s="65">
        <v>34306.42</v>
      </c>
      <c r="H156" s="65" t="s">
        <v>44</v>
      </c>
      <c r="I156" s="65">
        <v>66384</v>
      </c>
      <c r="J156" s="64">
        <v>6883842.3700000001</v>
      </c>
      <c r="K156" s="65">
        <v>26641466.140000001</v>
      </c>
      <c r="L156" s="65">
        <v>2428776.0499999998</v>
      </c>
      <c r="M156" s="65">
        <v>1876227</v>
      </c>
      <c r="N156" s="68"/>
      <c r="O156" s="67" t="s">
        <v>265</v>
      </c>
      <c r="P156" s="68"/>
    </row>
    <row r="157" spans="1:16" s="71" customFormat="1" ht="18.95" customHeight="1">
      <c r="A157" s="78"/>
      <c r="B157" s="59" t="s">
        <v>266</v>
      </c>
      <c r="C157" s="57"/>
      <c r="D157" s="60"/>
      <c r="E157" s="56">
        <f t="shared" ref="E157:M157" si="13">SUM(E158:E163,E164:E166)</f>
        <v>130697023.84999999</v>
      </c>
      <c r="F157" s="56">
        <f t="shared" si="13"/>
        <v>689411.85000000009</v>
      </c>
      <c r="G157" s="56">
        <f t="shared" si="13"/>
        <v>1157771.27</v>
      </c>
      <c r="H157" s="56">
        <f t="shared" si="13"/>
        <v>1103940.93</v>
      </c>
      <c r="I157" s="56">
        <f t="shared" si="13"/>
        <v>1289936</v>
      </c>
      <c r="J157" s="56">
        <f t="shared" si="13"/>
        <v>98834872.180000007</v>
      </c>
      <c r="K157" s="79">
        <f t="shared" si="13"/>
        <v>179790006.99000001</v>
      </c>
      <c r="L157" s="79">
        <f t="shared" si="13"/>
        <v>44143427.379999995</v>
      </c>
      <c r="M157" s="79">
        <f t="shared" si="13"/>
        <v>44394375.210000001</v>
      </c>
      <c r="N157" s="68"/>
      <c r="O157" s="57" t="s">
        <v>267</v>
      </c>
      <c r="P157" s="68"/>
    </row>
    <row r="158" spans="1:16" s="71" customFormat="1" ht="18.95" customHeight="1">
      <c r="A158" s="78"/>
      <c r="B158" s="61"/>
      <c r="C158" s="62" t="s">
        <v>268</v>
      </c>
      <c r="D158" s="63"/>
      <c r="E158" s="65" t="s">
        <v>186</v>
      </c>
      <c r="F158" s="65" t="s">
        <v>185</v>
      </c>
      <c r="G158" s="65" t="s">
        <v>77</v>
      </c>
      <c r="H158" s="65" t="s">
        <v>44</v>
      </c>
      <c r="I158" s="65" t="s">
        <v>185</v>
      </c>
      <c r="J158" s="65" t="s">
        <v>269</v>
      </c>
      <c r="K158" s="65">
        <v>9650</v>
      </c>
      <c r="L158" s="65" t="s">
        <v>185</v>
      </c>
      <c r="M158" s="65" t="s">
        <v>77</v>
      </c>
      <c r="N158" s="68"/>
      <c r="O158" s="67" t="s">
        <v>270</v>
      </c>
      <c r="P158" s="68"/>
    </row>
    <row r="159" spans="1:16" s="71" customFormat="1" ht="18.95" customHeight="1">
      <c r="A159" s="78"/>
      <c r="B159" s="61"/>
      <c r="C159" s="62" t="s">
        <v>98</v>
      </c>
      <c r="D159" s="63"/>
      <c r="E159" s="64">
        <v>14168302.899999999</v>
      </c>
      <c r="F159" s="65">
        <v>9503</v>
      </c>
      <c r="G159" s="65">
        <v>80439.61</v>
      </c>
      <c r="H159" s="65">
        <v>40425</v>
      </c>
      <c r="I159" s="65">
        <v>140210</v>
      </c>
      <c r="J159" s="64">
        <v>5781962</v>
      </c>
      <c r="K159" s="65">
        <v>16138090.98</v>
      </c>
      <c r="L159" s="65">
        <v>2268836.65</v>
      </c>
      <c r="M159" s="65">
        <v>440088</v>
      </c>
      <c r="N159" s="68"/>
      <c r="O159" s="67" t="s">
        <v>99</v>
      </c>
      <c r="P159" s="68"/>
    </row>
    <row r="160" spans="1:16" s="71" customFormat="1" ht="18.95" customHeight="1">
      <c r="A160" s="78"/>
      <c r="B160" s="61"/>
      <c r="C160" s="62" t="s">
        <v>271</v>
      </c>
      <c r="D160" s="63"/>
      <c r="E160" s="64">
        <v>14368971.529999999</v>
      </c>
      <c r="F160" s="65">
        <v>57680.4</v>
      </c>
      <c r="G160" s="65">
        <v>0</v>
      </c>
      <c r="H160" s="65">
        <v>206697.93</v>
      </c>
      <c r="I160" s="65">
        <v>20500</v>
      </c>
      <c r="J160" s="64">
        <v>6873846</v>
      </c>
      <c r="K160" s="65">
        <v>22172133.079999998</v>
      </c>
      <c r="L160" s="65">
        <v>8377166</v>
      </c>
      <c r="M160" s="65">
        <v>9015698.0999999996</v>
      </c>
      <c r="N160" s="68"/>
      <c r="O160" s="67" t="s">
        <v>272</v>
      </c>
      <c r="P160" s="68"/>
    </row>
    <row r="161" spans="1:16" s="71" customFormat="1" ht="18.95" customHeight="1">
      <c r="A161" s="78"/>
      <c r="B161" s="66"/>
      <c r="C161" s="62" t="s">
        <v>273</v>
      </c>
      <c r="D161" s="63"/>
      <c r="E161" s="64">
        <v>14899771.060000001</v>
      </c>
      <c r="F161" s="65">
        <v>18250</v>
      </c>
      <c r="G161" s="65">
        <v>15431.01</v>
      </c>
      <c r="H161" s="65">
        <v>616179</v>
      </c>
      <c r="I161" s="65">
        <v>245850</v>
      </c>
      <c r="J161" s="64">
        <v>6451505</v>
      </c>
      <c r="K161" s="65">
        <v>18287359.07</v>
      </c>
      <c r="L161" s="65">
        <v>1565600</v>
      </c>
      <c r="M161" s="65">
        <v>741107</v>
      </c>
      <c r="N161" s="68"/>
      <c r="O161" s="67" t="s">
        <v>274</v>
      </c>
      <c r="P161" s="68"/>
    </row>
    <row r="162" spans="1:16" s="78" customFormat="1" ht="20.100000000000001" customHeight="1">
      <c r="B162" s="66"/>
      <c r="C162" s="62" t="s">
        <v>275</v>
      </c>
      <c r="D162" s="63"/>
      <c r="E162" s="64">
        <v>20931657.960000001</v>
      </c>
      <c r="F162" s="65">
        <v>65962.55</v>
      </c>
      <c r="G162" s="65">
        <v>395347.68</v>
      </c>
      <c r="H162" s="65" t="s">
        <v>44</v>
      </c>
      <c r="I162" s="65">
        <v>261414</v>
      </c>
      <c r="J162" s="64">
        <v>14253103.199999999</v>
      </c>
      <c r="K162" s="65">
        <v>37541241.25</v>
      </c>
      <c r="L162" s="65">
        <v>3610100</v>
      </c>
      <c r="M162" s="65">
        <v>1377044</v>
      </c>
      <c r="N162" s="68"/>
      <c r="O162" s="67" t="s">
        <v>276</v>
      </c>
      <c r="P162" s="66"/>
    </row>
    <row r="163" spans="1:16" s="78" customFormat="1" ht="20.100000000000001" customHeight="1">
      <c r="B163" s="66"/>
      <c r="C163" s="62" t="s">
        <v>277</v>
      </c>
      <c r="D163" s="91"/>
      <c r="E163" s="64">
        <v>13774390.74</v>
      </c>
      <c r="F163" s="65">
        <v>2710</v>
      </c>
      <c r="G163" s="65">
        <v>128016.56</v>
      </c>
      <c r="H163" s="65">
        <v>240134</v>
      </c>
      <c r="I163" s="65">
        <v>122045</v>
      </c>
      <c r="J163" s="64">
        <v>11658607</v>
      </c>
      <c r="K163" s="65">
        <v>17099948.370000001</v>
      </c>
      <c r="L163" s="65">
        <v>7115382</v>
      </c>
      <c r="M163" s="65">
        <v>3064392</v>
      </c>
      <c r="N163" s="68"/>
      <c r="O163" s="67" t="s">
        <v>278</v>
      </c>
      <c r="P163" s="66"/>
    </row>
    <row r="164" spans="1:16" s="78" customFormat="1" ht="15" customHeight="1">
      <c r="B164" s="68"/>
      <c r="C164" s="62" t="s">
        <v>279</v>
      </c>
      <c r="D164" s="68"/>
      <c r="E164" s="64">
        <v>19262646.640000001</v>
      </c>
      <c r="F164" s="65">
        <v>319741.5</v>
      </c>
      <c r="G164" s="65">
        <v>177983.1</v>
      </c>
      <c r="H164" s="65" t="s">
        <v>44</v>
      </c>
      <c r="I164" s="65">
        <v>106870</v>
      </c>
      <c r="J164" s="64">
        <v>26505033</v>
      </c>
      <c r="K164" s="65">
        <v>26615965.039999999</v>
      </c>
      <c r="L164" s="65">
        <v>5911600</v>
      </c>
      <c r="M164" s="65">
        <v>11936695.609999999</v>
      </c>
      <c r="O164" s="92" t="s">
        <v>280</v>
      </c>
      <c r="P164" s="93"/>
    </row>
    <row r="165" spans="1:16" s="78" customFormat="1" ht="17.45" customHeight="1">
      <c r="B165" s="94"/>
      <c r="C165" s="62" t="s">
        <v>281</v>
      </c>
      <c r="D165" s="95"/>
      <c r="E165" s="64">
        <v>16357185.27</v>
      </c>
      <c r="F165" s="65">
        <v>43971.199999999997</v>
      </c>
      <c r="G165" s="65">
        <v>159186.14000000001</v>
      </c>
      <c r="H165" s="65" t="s">
        <v>44</v>
      </c>
      <c r="I165" s="65">
        <v>288100</v>
      </c>
      <c r="J165" s="64">
        <v>19847709.98</v>
      </c>
      <c r="K165" s="65">
        <v>22785233.59</v>
      </c>
      <c r="L165" s="65">
        <v>13188032.73</v>
      </c>
      <c r="M165" s="65">
        <v>8833048.5</v>
      </c>
      <c r="O165" s="92" t="s">
        <v>282</v>
      </c>
    </row>
    <row r="166" spans="1:16" s="78" customFormat="1" ht="17.45" customHeight="1">
      <c r="B166" s="94"/>
      <c r="C166" s="62" t="s">
        <v>283</v>
      </c>
      <c r="D166" s="95"/>
      <c r="E166" s="64">
        <v>16934097.75</v>
      </c>
      <c r="F166" s="65">
        <v>171593.2</v>
      </c>
      <c r="G166" s="65">
        <v>201367.17</v>
      </c>
      <c r="H166" s="65">
        <v>505</v>
      </c>
      <c r="I166" s="65">
        <v>104947</v>
      </c>
      <c r="J166" s="64">
        <v>7463106</v>
      </c>
      <c r="K166" s="65">
        <v>19140385.609999999</v>
      </c>
      <c r="L166" s="65">
        <v>2106710</v>
      </c>
      <c r="M166" s="65">
        <v>8986302</v>
      </c>
      <c r="O166" s="92" t="s">
        <v>284</v>
      </c>
    </row>
    <row r="167" spans="1:16" s="71" customFormat="1" ht="17.45" customHeight="1">
      <c r="A167" s="78"/>
      <c r="B167" s="96" t="s">
        <v>285</v>
      </c>
      <c r="C167" s="97"/>
      <c r="D167" s="98"/>
      <c r="E167" s="56">
        <f>SUM(E168:E172)</f>
        <v>76491009.020000011</v>
      </c>
      <c r="F167" s="56">
        <f t="shared" ref="F167:M167" si="14">SUM(F168:F172)</f>
        <v>316698.95999999996</v>
      </c>
      <c r="G167" s="56">
        <f t="shared" si="14"/>
        <v>474873.27</v>
      </c>
      <c r="H167" s="56">
        <f t="shared" si="14"/>
        <v>1241364</v>
      </c>
      <c r="I167" s="56">
        <f t="shared" si="14"/>
        <v>636376</v>
      </c>
      <c r="J167" s="56">
        <f t="shared" si="14"/>
        <v>43719974.009999998</v>
      </c>
      <c r="K167" s="79">
        <f t="shared" si="14"/>
        <v>67862189.510000005</v>
      </c>
      <c r="L167" s="79">
        <f t="shared" si="14"/>
        <v>10950758</v>
      </c>
      <c r="M167" s="79">
        <f t="shared" si="14"/>
        <v>3340585.2</v>
      </c>
      <c r="N167" s="99" t="s">
        <v>286</v>
      </c>
      <c r="O167" s="66"/>
    </row>
    <row r="168" spans="1:16" s="71" customFormat="1" ht="17.45" customHeight="1">
      <c r="A168" s="85"/>
      <c r="B168" s="100"/>
      <c r="C168" s="101" t="s">
        <v>287</v>
      </c>
      <c r="D168" s="102"/>
      <c r="E168" s="64">
        <v>14439696.67</v>
      </c>
      <c r="F168" s="65">
        <v>23843</v>
      </c>
      <c r="G168" s="65">
        <v>58743.14</v>
      </c>
      <c r="H168" s="65">
        <v>605568</v>
      </c>
      <c r="I168" s="65">
        <v>96370</v>
      </c>
      <c r="J168" s="64">
        <v>10584748.01</v>
      </c>
      <c r="K168" s="65">
        <v>12881120.9</v>
      </c>
      <c r="L168" s="65">
        <v>4088440</v>
      </c>
      <c r="M168" s="65">
        <v>360489.2</v>
      </c>
      <c r="N168" s="103"/>
      <c r="O168" s="104" t="s">
        <v>288</v>
      </c>
    </row>
    <row r="169" spans="1:16" s="71" customFormat="1" ht="17.45" customHeight="1">
      <c r="A169" s="85"/>
      <c r="B169" s="100"/>
      <c r="C169" s="101" t="s">
        <v>289</v>
      </c>
      <c r="D169" s="102"/>
      <c r="E169" s="64">
        <v>17877654.289999999</v>
      </c>
      <c r="F169" s="65">
        <v>200689.56</v>
      </c>
      <c r="G169" s="65">
        <v>195746.26</v>
      </c>
      <c r="H169" s="65" t="s">
        <v>44</v>
      </c>
      <c r="I169" s="65">
        <v>94076</v>
      </c>
      <c r="J169" s="64">
        <v>8385707</v>
      </c>
      <c r="K169" s="65">
        <v>19012875.760000002</v>
      </c>
      <c r="L169" s="65">
        <v>3735100</v>
      </c>
      <c r="M169" s="65">
        <v>658139</v>
      </c>
      <c r="N169" s="103"/>
      <c r="O169" s="100" t="s">
        <v>290</v>
      </c>
    </row>
    <row r="170" spans="1:16" s="71" customFormat="1" ht="17.45" customHeight="1">
      <c r="A170" s="85"/>
      <c r="B170" s="100"/>
      <c r="C170" s="101" t="s">
        <v>291</v>
      </c>
      <c r="D170" s="102"/>
      <c r="E170" s="64">
        <v>14690940.550000001</v>
      </c>
      <c r="F170" s="65">
        <v>8183.4</v>
      </c>
      <c r="G170" s="65">
        <v>73514.97</v>
      </c>
      <c r="H170" s="65" t="s">
        <v>44</v>
      </c>
      <c r="I170" s="65">
        <v>214360</v>
      </c>
      <c r="J170" s="64">
        <v>7599991</v>
      </c>
      <c r="K170" s="65">
        <v>1951533.45</v>
      </c>
      <c r="L170" s="65" t="s">
        <v>185</v>
      </c>
      <c r="M170" s="65">
        <v>767758</v>
      </c>
      <c r="N170" s="103"/>
      <c r="O170" s="100" t="s">
        <v>292</v>
      </c>
    </row>
    <row r="171" spans="1:16" s="71" customFormat="1" ht="17.45" customHeight="1">
      <c r="A171" s="78"/>
      <c r="B171" s="100"/>
      <c r="C171" s="101" t="s">
        <v>293</v>
      </c>
      <c r="D171" s="102"/>
      <c r="E171" s="64">
        <v>13842524.209999999</v>
      </c>
      <c r="F171" s="65">
        <v>22265</v>
      </c>
      <c r="G171" s="65">
        <v>52186.68</v>
      </c>
      <c r="H171" s="65">
        <v>635796</v>
      </c>
      <c r="I171" s="65">
        <v>180850</v>
      </c>
      <c r="J171" s="64">
        <v>12695180</v>
      </c>
      <c r="K171" s="65">
        <v>17280725.07</v>
      </c>
      <c r="L171" s="65">
        <v>1204583</v>
      </c>
      <c r="M171" s="65">
        <v>807495</v>
      </c>
      <c r="N171" s="103"/>
      <c r="O171" s="100" t="s">
        <v>294</v>
      </c>
    </row>
    <row r="172" spans="1:16" s="71" customFormat="1" ht="17.45" customHeight="1">
      <c r="A172" s="78"/>
      <c r="B172" s="100"/>
      <c r="C172" s="101" t="s">
        <v>188</v>
      </c>
      <c r="D172" s="102"/>
      <c r="E172" s="64">
        <v>15640193.300000001</v>
      </c>
      <c r="F172" s="65">
        <v>61718</v>
      </c>
      <c r="G172" s="65">
        <v>94682.22</v>
      </c>
      <c r="H172" s="65" t="s">
        <v>44</v>
      </c>
      <c r="I172" s="65">
        <v>50720</v>
      </c>
      <c r="J172" s="64">
        <v>4454348</v>
      </c>
      <c r="K172" s="65">
        <v>16735934.33</v>
      </c>
      <c r="L172" s="65">
        <v>1922635</v>
      </c>
      <c r="M172" s="65">
        <v>746704</v>
      </c>
      <c r="N172" s="103"/>
      <c r="O172" s="100" t="s">
        <v>295</v>
      </c>
    </row>
    <row r="173" spans="1:16" s="71" customFormat="1" ht="17.45" customHeight="1">
      <c r="A173" s="105"/>
      <c r="B173" s="59" t="s">
        <v>296</v>
      </c>
      <c r="C173" s="57"/>
      <c r="D173" s="60"/>
      <c r="E173" s="70">
        <f t="shared" ref="E173:M173" si="15">SUM(E174:E177)</f>
        <v>56448498.159999996</v>
      </c>
      <c r="F173" s="70">
        <f t="shared" si="15"/>
        <v>320919.09999999998</v>
      </c>
      <c r="G173" s="70">
        <f t="shared" si="15"/>
        <v>385620.46</v>
      </c>
      <c r="H173" s="70">
        <f t="shared" si="15"/>
        <v>732132</v>
      </c>
      <c r="I173" s="70">
        <f t="shared" si="15"/>
        <v>286646.51</v>
      </c>
      <c r="J173" s="70">
        <f t="shared" si="15"/>
        <v>35946754</v>
      </c>
      <c r="K173" s="79">
        <f t="shared" si="15"/>
        <v>45107770.469999999</v>
      </c>
      <c r="L173" s="79">
        <f t="shared" si="15"/>
        <v>8056602.6200000001</v>
      </c>
      <c r="M173" s="79">
        <f t="shared" si="15"/>
        <v>1832828.88</v>
      </c>
      <c r="N173" s="106" t="s">
        <v>297</v>
      </c>
      <c r="O173" s="107"/>
    </row>
    <row r="174" spans="1:16" s="71" customFormat="1" ht="17.45" customHeight="1">
      <c r="A174" s="78"/>
      <c r="B174" s="61"/>
      <c r="C174" s="62" t="s">
        <v>298</v>
      </c>
      <c r="D174" s="63"/>
      <c r="E174" s="64">
        <v>12808589.800000001</v>
      </c>
      <c r="F174" s="65">
        <v>6513.4</v>
      </c>
      <c r="G174" s="65">
        <v>139007.19</v>
      </c>
      <c r="H174" s="65">
        <v>732132</v>
      </c>
      <c r="I174" s="65">
        <v>5000</v>
      </c>
      <c r="J174" s="64">
        <v>4378612</v>
      </c>
      <c r="K174" s="65" t="s">
        <v>186</v>
      </c>
      <c r="L174" s="65" t="s">
        <v>185</v>
      </c>
      <c r="M174" s="65" t="s">
        <v>78</v>
      </c>
      <c r="N174" s="108"/>
      <c r="O174" s="83" t="s">
        <v>299</v>
      </c>
    </row>
    <row r="175" spans="1:16" s="71" customFormat="1" ht="17.45" customHeight="1">
      <c r="A175" s="78"/>
      <c r="B175" s="61"/>
      <c r="C175" s="62" t="s">
        <v>300</v>
      </c>
      <c r="D175" s="63"/>
      <c r="E175" s="64">
        <v>15521364.939999999</v>
      </c>
      <c r="F175" s="65">
        <v>172865.3</v>
      </c>
      <c r="G175" s="65">
        <v>83640.820000000007</v>
      </c>
      <c r="H175" s="65" t="s">
        <v>44</v>
      </c>
      <c r="I175" s="65">
        <v>95950</v>
      </c>
      <c r="J175" s="64">
        <v>21181043</v>
      </c>
      <c r="K175" s="65">
        <v>16489362.5</v>
      </c>
      <c r="L175" s="65">
        <v>1477660.93</v>
      </c>
      <c r="M175" s="65">
        <v>365656</v>
      </c>
      <c r="N175" s="108"/>
      <c r="O175" s="61" t="s">
        <v>301</v>
      </c>
    </row>
    <row r="176" spans="1:16" s="71" customFormat="1" ht="17.45" customHeight="1">
      <c r="A176" s="78"/>
      <c r="B176" s="61"/>
      <c r="C176" s="62" t="s">
        <v>302</v>
      </c>
      <c r="D176" s="63"/>
      <c r="E176" s="64">
        <v>14388576.84</v>
      </c>
      <c r="F176" s="65">
        <v>95227.4</v>
      </c>
      <c r="G176" s="65">
        <v>88415.14</v>
      </c>
      <c r="H176" s="65" t="s">
        <v>44</v>
      </c>
      <c r="I176" s="65">
        <v>185679.51</v>
      </c>
      <c r="J176" s="64">
        <v>6020793</v>
      </c>
      <c r="K176" s="65">
        <v>15078387.789999999</v>
      </c>
      <c r="L176" s="65">
        <v>4434959.6900000004</v>
      </c>
      <c r="M176" s="65">
        <v>1187907.8799999999</v>
      </c>
      <c r="N176" s="108"/>
      <c r="O176" s="83" t="s">
        <v>303</v>
      </c>
    </row>
    <row r="177" spans="1:16" s="71" customFormat="1" ht="17.45" customHeight="1">
      <c r="A177" s="78"/>
      <c r="B177" s="61"/>
      <c r="C177" s="62" t="s">
        <v>304</v>
      </c>
      <c r="D177" s="63"/>
      <c r="E177" s="64">
        <v>13729966.58</v>
      </c>
      <c r="F177" s="65">
        <v>46313</v>
      </c>
      <c r="G177" s="65">
        <v>74557.31</v>
      </c>
      <c r="H177" s="65" t="s">
        <v>44</v>
      </c>
      <c r="I177" s="65">
        <v>17</v>
      </c>
      <c r="J177" s="64">
        <v>4366306</v>
      </c>
      <c r="K177" s="65">
        <v>13540020.18</v>
      </c>
      <c r="L177" s="65">
        <v>2143982</v>
      </c>
      <c r="M177" s="65">
        <v>279265</v>
      </c>
      <c r="N177" s="108"/>
      <c r="O177" s="83" t="s">
        <v>305</v>
      </c>
    </row>
    <row r="178" spans="1:16" s="71" customFormat="1" ht="17.45" customHeight="1">
      <c r="A178" s="78"/>
      <c r="B178" s="59" t="s">
        <v>306</v>
      </c>
      <c r="C178" s="57"/>
      <c r="D178" s="60"/>
      <c r="E178" s="56">
        <f t="shared" ref="E178:M178" si="16">SUM(E179:E182,E183)</f>
        <v>71407721.870000005</v>
      </c>
      <c r="F178" s="56">
        <f t="shared" si="16"/>
        <v>378431.20000000007</v>
      </c>
      <c r="G178" s="56">
        <f t="shared" si="16"/>
        <v>566239.92999999993</v>
      </c>
      <c r="H178" s="56">
        <f t="shared" si="16"/>
        <v>1296877</v>
      </c>
      <c r="I178" s="56">
        <f t="shared" si="16"/>
        <v>304608</v>
      </c>
      <c r="J178" s="56">
        <f t="shared" si="16"/>
        <v>41562285</v>
      </c>
      <c r="K178" s="79">
        <f t="shared" si="16"/>
        <v>68929018.260000005</v>
      </c>
      <c r="L178" s="79">
        <f t="shared" si="16"/>
        <v>9997617.5</v>
      </c>
      <c r="M178" s="79">
        <f t="shared" si="16"/>
        <v>8416619</v>
      </c>
      <c r="N178" s="106" t="s">
        <v>307</v>
      </c>
      <c r="O178" s="107"/>
    </row>
    <row r="179" spans="1:16" s="71" customFormat="1" ht="17.45" customHeight="1">
      <c r="A179" s="78"/>
      <c r="B179" s="61"/>
      <c r="C179" s="61" t="s">
        <v>308</v>
      </c>
      <c r="D179" s="66"/>
      <c r="E179" s="64">
        <v>15578427.76</v>
      </c>
      <c r="F179" s="65">
        <v>243038.6</v>
      </c>
      <c r="G179" s="65">
        <v>55352.47</v>
      </c>
      <c r="H179" s="65">
        <v>434347</v>
      </c>
      <c r="I179" s="65">
        <v>141140</v>
      </c>
      <c r="J179" s="64">
        <v>7395405</v>
      </c>
      <c r="K179" s="65">
        <v>20899493.48</v>
      </c>
      <c r="L179" s="65">
        <v>1623607.5</v>
      </c>
      <c r="M179" s="65">
        <v>1080563</v>
      </c>
      <c r="O179" s="109" t="s">
        <v>309</v>
      </c>
    </row>
    <row r="180" spans="1:16" s="71" customFormat="1" ht="17.45" customHeight="1">
      <c r="A180" s="78"/>
      <c r="B180" s="68"/>
      <c r="C180" s="61" t="s">
        <v>310</v>
      </c>
      <c r="D180" s="66"/>
      <c r="E180" s="64">
        <v>13880335.439999999</v>
      </c>
      <c r="F180" s="65">
        <v>61558.8</v>
      </c>
      <c r="G180" s="65">
        <v>124683.28</v>
      </c>
      <c r="H180" s="65">
        <v>52852</v>
      </c>
      <c r="I180" s="65">
        <v>162080</v>
      </c>
      <c r="J180" s="64">
        <v>13533321</v>
      </c>
      <c r="K180" s="65">
        <v>14052068.619999999</v>
      </c>
      <c r="L180" s="65">
        <v>4773250</v>
      </c>
      <c r="M180" s="65">
        <v>437987</v>
      </c>
      <c r="O180" s="109" t="s">
        <v>311</v>
      </c>
    </row>
    <row r="181" spans="1:16" s="71" customFormat="1" ht="17.45" customHeight="1">
      <c r="A181" s="78"/>
      <c r="B181" s="68"/>
      <c r="C181" s="61" t="s">
        <v>312</v>
      </c>
      <c r="D181" s="66"/>
      <c r="E181" s="64">
        <v>13586163.110000001</v>
      </c>
      <c r="F181" s="65">
        <v>31212.400000000001</v>
      </c>
      <c r="G181" s="65">
        <v>115070.1</v>
      </c>
      <c r="H181" s="65" t="s">
        <v>44</v>
      </c>
      <c r="I181" s="65">
        <v>900</v>
      </c>
      <c r="J181" s="64">
        <v>3368773</v>
      </c>
      <c r="K181" s="65" t="s">
        <v>186</v>
      </c>
      <c r="L181" s="65" t="s">
        <v>185</v>
      </c>
      <c r="M181" s="65" t="s">
        <v>78</v>
      </c>
      <c r="O181" s="109" t="s">
        <v>313</v>
      </c>
    </row>
    <row r="182" spans="1:16" s="71" customFormat="1" ht="17.45" customHeight="1">
      <c r="A182" s="78"/>
      <c r="B182" s="68"/>
      <c r="C182" s="61" t="s">
        <v>314</v>
      </c>
      <c r="D182" s="68"/>
      <c r="E182" s="64">
        <v>13627583.140000001</v>
      </c>
      <c r="F182" s="65">
        <v>2075</v>
      </c>
      <c r="G182" s="65">
        <v>58031.55</v>
      </c>
      <c r="H182" s="65">
        <v>809678</v>
      </c>
      <c r="I182" s="65">
        <v>440</v>
      </c>
      <c r="J182" s="64">
        <v>5149696</v>
      </c>
      <c r="K182" s="65">
        <v>16792897.02</v>
      </c>
      <c r="L182" s="65">
        <v>1012560</v>
      </c>
      <c r="M182" s="65">
        <v>767752</v>
      </c>
      <c r="O182" s="109" t="s">
        <v>315</v>
      </c>
    </row>
    <row r="183" spans="1:16" s="71" customFormat="1" ht="17.45" customHeight="1">
      <c r="A183" s="85"/>
      <c r="B183" s="61"/>
      <c r="C183" s="61" t="s">
        <v>316</v>
      </c>
      <c r="D183" s="66"/>
      <c r="E183" s="64">
        <v>14735212.42</v>
      </c>
      <c r="F183" s="65">
        <v>40546.400000000001</v>
      </c>
      <c r="G183" s="65">
        <v>213102.53</v>
      </c>
      <c r="H183" s="65" t="s">
        <v>44</v>
      </c>
      <c r="I183" s="65">
        <v>48</v>
      </c>
      <c r="J183" s="64">
        <v>12115090</v>
      </c>
      <c r="K183" s="65">
        <v>17184559.140000001</v>
      </c>
      <c r="L183" s="65">
        <v>2588200</v>
      </c>
      <c r="M183" s="65">
        <v>6130317</v>
      </c>
      <c r="O183" s="110" t="s">
        <v>317</v>
      </c>
      <c r="P183" s="68"/>
    </row>
    <row r="184" spans="1:16" s="71" customFormat="1" ht="17.45" customHeight="1">
      <c r="A184" s="85"/>
      <c r="B184" s="59" t="s">
        <v>318</v>
      </c>
      <c r="C184" s="57"/>
      <c r="D184" s="59"/>
      <c r="E184" s="64">
        <f>SUM(E185:E187)</f>
        <v>49077416.760000005</v>
      </c>
      <c r="F184" s="65">
        <f t="shared" ref="F184:M184" si="17">SUM(F185:F187)</f>
        <v>455780.80000000005</v>
      </c>
      <c r="G184" s="65">
        <f t="shared" si="17"/>
        <v>357619.78</v>
      </c>
      <c r="H184" s="65" t="s">
        <v>44</v>
      </c>
      <c r="I184" s="65">
        <f t="shared" si="17"/>
        <v>407920</v>
      </c>
      <c r="J184" s="64">
        <f t="shared" si="17"/>
        <v>25264071</v>
      </c>
      <c r="K184" s="79">
        <f t="shared" si="17"/>
        <v>53595531.43</v>
      </c>
      <c r="L184" s="79">
        <f t="shared" si="17"/>
        <v>17082958.460000001</v>
      </c>
      <c r="M184" s="79">
        <f t="shared" si="17"/>
        <v>12676853.380000001</v>
      </c>
      <c r="N184" s="58" t="s">
        <v>319</v>
      </c>
      <c r="O184" s="67"/>
      <c r="P184" s="68"/>
    </row>
    <row r="185" spans="1:16" s="71" customFormat="1" ht="17.45" customHeight="1">
      <c r="A185" s="85"/>
      <c r="B185" s="61"/>
      <c r="C185" s="80" t="s">
        <v>320</v>
      </c>
      <c r="D185" s="66"/>
      <c r="E185" s="64">
        <v>16553608.060000001</v>
      </c>
      <c r="F185" s="65">
        <v>238573.2</v>
      </c>
      <c r="G185" s="65">
        <v>210340.24</v>
      </c>
      <c r="H185" s="65" t="s">
        <v>44</v>
      </c>
      <c r="I185" s="65">
        <v>129500</v>
      </c>
      <c r="J185" s="64">
        <v>9863374</v>
      </c>
      <c r="K185" s="65">
        <v>20326922.190000001</v>
      </c>
      <c r="L185" s="65">
        <v>9005131.3300000001</v>
      </c>
      <c r="M185" s="65">
        <v>11230207.380000001</v>
      </c>
      <c r="N185" s="110"/>
      <c r="O185" s="110" t="s">
        <v>321</v>
      </c>
      <c r="P185" s="68"/>
    </row>
    <row r="186" spans="1:16" s="71" customFormat="1" ht="17.45" customHeight="1">
      <c r="A186" s="85"/>
      <c r="B186" s="61"/>
      <c r="C186" s="80" t="s">
        <v>322</v>
      </c>
      <c r="D186" s="66"/>
      <c r="E186" s="64">
        <v>19034669.649999999</v>
      </c>
      <c r="F186" s="65">
        <v>188370.6</v>
      </c>
      <c r="G186" s="65">
        <v>114669.7</v>
      </c>
      <c r="H186" s="65" t="s">
        <v>44</v>
      </c>
      <c r="I186" s="65">
        <v>131370</v>
      </c>
      <c r="J186" s="64">
        <v>10804820</v>
      </c>
      <c r="K186" s="65">
        <v>20078582</v>
      </c>
      <c r="L186" s="65">
        <v>5288098</v>
      </c>
      <c r="M186" s="65">
        <v>930914</v>
      </c>
      <c r="N186" s="110"/>
      <c r="O186" s="110" t="s">
        <v>323</v>
      </c>
      <c r="P186" s="68"/>
    </row>
    <row r="187" spans="1:16" s="71" customFormat="1" ht="17.45" customHeight="1">
      <c r="A187" s="85"/>
      <c r="B187" s="61"/>
      <c r="C187" s="80" t="s">
        <v>324</v>
      </c>
      <c r="D187" s="66"/>
      <c r="E187" s="64">
        <v>13489139.050000001</v>
      </c>
      <c r="F187" s="65">
        <v>28837</v>
      </c>
      <c r="G187" s="65">
        <v>32609.84</v>
      </c>
      <c r="H187" s="65" t="s">
        <v>44</v>
      </c>
      <c r="I187" s="65">
        <v>147050</v>
      </c>
      <c r="J187" s="64">
        <v>4595877</v>
      </c>
      <c r="K187" s="65">
        <v>13190027.24</v>
      </c>
      <c r="L187" s="65">
        <v>2789729.13</v>
      </c>
      <c r="M187" s="65">
        <v>515732</v>
      </c>
      <c r="N187" s="110"/>
      <c r="O187" s="110" t="s">
        <v>325</v>
      </c>
      <c r="P187" s="68"/>
    </row>
    <row r="188" spans="1:16" s="71" customFormat="1" ht="17.45" customHeight="1">
      <c r="A188" s="78"/>
      <c r="B188" s="59" t="s">
        <v>326</v>
      </c>
      <c r="C188" s="57"/>
      <c r="D188" s="81"/>
      <c r="E188" s="64">
        <f>SUM(E189:E193)</f>
        <v>70777949.150000006</v>
      </c>
      <c r="F188" s="65">
        <f t="shared" ref="F188:M188" si="18">SUM(F189:F193)</f>
        <v>424155.53</v>
      </c>
      <c r="G188" s="65">
        <f t="shared" si="18"/>
        <v>448023.22000000003</v>
      </c>
      <c r="H188" s="65">
        <f t="shared" si="18"/>
        <v>63576.22</v>
      </c>
      <c r="I188" s="65">
        <f t="shared" si="18"/>
        <v>657077.44999999995</v>
      </c>
      <c r="J188" s="64">
        <f t="shared" si="18"/>
        <v>56550299.5</v>
      </c>
      <c r="K188" s="79">
        <f t="shared" si="18"/>
        <v>93843364.540000007</v>
      </c>
      <c r="L188" s="79">
        <f t="shared" si="18"/>
        <v>15885597.959999999</v>
      </c>
      <c r="M188" s="79">
        <f t="shared" si="18"/>
        <v>10174598.779999999</v>
      </c>
      <c r="N188" s="58" t="s">
        <v>327</v>
      </c>
      <c r="O188" s="67"/>
      <c r="P188" s="68"/>
    </row>
    <row r="189" spans="1:16" s="71" customFormat="1" ht="17.45" customHeight="1">
      <c r="A189" s="78"/>
      <c r="B189" s="61"/>
      <c r="C189" s="62" t="s">
        <v>328</v>
      </c>
      <c r="D189" s="66"/>
      <c r="E189" s="64">
        <v>15054568.310000001</v>
      </c>
      <c r="F189" s="65">
        <v>113196.53</v>
      </c>
      <c r="G189" s="65">
        <v>160046.32999999999</v>
      </c>
      <c r="H189" s="65" t="s">
        <v>44</v>
      </c>
      <c r="I189" s="65">
        <v>422217.45</v>
      </c>
      <c r="J189" s="64">
        <v>19923694.5</v>
      </c>
      <c r="K189" s="65">
        <v>16011162.390000001</v>
      </c>
      <c r="L189" s="65">
        <v>7810104.2999999998</v>
      </c>
      <c r="M189" s="65">
        <v>7805928</v>
      </c>
      <c r="N189" s="110"/>
      <c r="O189" s="110" t="s">
        <v>329</v>
      </c>
      <c r="P189" s="68"/>
    </row>
    <row r="190" spans="1:16" s="71" customFormat="1" ht="17.45" customHeight="1">
      <c r="A190" s="78"/>
      <c r="B190" s="61"/>
      <c r="C190" s="62" t="s">
        <v>330</v>
      </c>
      <c r="D190" s="66"/>
      <c r="E190" s="64">
        <v>14010132.630000001</v>
      </c>
      <c r="F190" s="65">
        <v>70043.600000000006</v>
      </c>
      <c r="G190" s="65">
        <v>81931.3</v>
      </c>
      <c r="H190" s="65" t="s">
        <v>44</v>
      </c>
      <c r="I190" s="65">
        <v>116100</v>
      </c>
      <c r="J190" s="64">
        <v>14570659</v>
      </c>
      <c r="K190" s="65">
        <v>24786244.210000001</v>
      </c>
      <c r="L190" s="65">
        <v>2255299.0699999998</v>
      </c>
      <c r="M190" s="65">
        <v>613615</v>
      </c>
      <c r="N190" s="110"/>
      <c r="O190" s="67" t="s">
        <v>331</v>
      </c>
      <c r="P190" s="68"/>
    </row>
    <row r="191" spans="1:16" s="71" customFormat="1" ht="17.45" customHeight="1">
      <c r="A191" s="78"/>
      <c r="B191" s="61"/>
      <c r="C191" s="62" t="s">
        <v>332</v>
      </c>
      <c r="D191" s="66"/>
      <c r="E191" s="64">
        <v>13740793.65</v>
      </c>
      <c r="F191" s="65">
        <v>142150</v>
      </c>
      <c r="G191" s="65">
        <v>122274.73</v>
      </c>
      <c r="H191" s="65" t="s">
        <v>44</v>
      </c>
      <c r="I191" s="65">
        <v>34140</v>
      </c>
      <c r="J191" s="64">
        <v>4560931</v>
      </c>
      <c r="K191" s="65">
        <v>21884906.969999999</v>
      </c>
      <c r="L191" s="65">
        <v>2232100</v>
      </c>
      <c r="M191" s="65">
        <v>537528.81999999995</v>
      </c>
      <c r="N191" s="110"/>
      <c r="O191" s="110" t="s">
        <v>333</v>
      </c>
      <c r="P191" s="68"/>
    </row>
    <row r="192" spans="1:16" s="71" customFormat="1" ht="17.45" customHeight="1">
      <c r="A192" s="78"/>
      <c r="B192" s="61"/>
      <c r="C192" s="62" t="s">
        <v>209</v>
      </c>
      <c r="D192" s="66"/>
      <c r="E192" s="64">
        <v>13912756.110000001</v>
      </c>
      <c r="F192" s="65">
        <v>66625.399999999994</v>
      </c>
      <c r="G192" s="65">
        <v>34482.71</v>
      </c>
      <c r="H192" s="65" t="s">
        <v>44</v>
      </c>
      <c r="I192" s="65">
        <v>46120</v>
      </c>
      <c r="J192" s="64">
        <v>13807154</v>
      </c>
      <c r="K192" s="65">
        <v>17103894.489999998</v>
      </c>
      <c r="L192" s="65">
        <v>529000</v>
      </c>
      <c r="M192" s="65">
        <v>640222.53</v>
      </c>
      <c r="N192" s="67"/>
      <c r="O192" s="67" t="s">
        <v>334</v>
      </c>
      <c r="P192" s="68"/>
    </row>
    <row r="193" spans="1:16" s="71" customFormat="1" ht="17.45" customHeight="1">
      <c r="A193" s="78"/>
      <c r="B193" s="111"/>
      <c r="C193" s="112" t="s">
        <v>335</v>
      </c>
      <c r="D193" s="113"/>
      <c r="E193" s="114">
        <v>14059698.449999999</v>
      </c>
      <c r="F193" s="115">
        <v>32140</v>
      </c>
      <c r="G193" s="115">
        <v>49288.15</v>
      </c>
      <c r="H193" s="115">
        <v>63576.22</v>
      </c>
      <c r="I193" s="115">
        <v>38500</v>
      </c>
      <c r="J193" s="114">
        <v>3687861</v>
      </c>
      <c r="K193" s="115">
        <v>14057156.48</v>
      </c>
      <c r="L193" s="115">
        <v>3059094.59</v>
      </c>
      <c r="M193" s="115">
        <v>577304.43000000005</v>
      </c>
      <c r="N193" s="116"/>
      <c r="O193" s="116" t="s">
        <v>336</v>
      </c>
      <c r="P193" s="68"/>
    </row>
    <row r="194" spans="1:16" s="117" customFormat="1" ht="17.25" customHeight="1">
      <c r="D194" s="117" t="s">
        <v>337</v>
      </c>
      <c r="I194" s="117" t="s">
        <v>338</v>
      </c>
    </row>
    <row r="195" spans="1:16" s="117" customFormat="1" ht="15" customHeight="1"/>
    <row r="196" spans="1:16" ht="12.75" customHeight="1"/>
    <row r="197" spans="1:16" ht="11.25" customHeight="1"/>
    <row r="198" spans="1:16" ht="12.75" customHeight="1"/>
    <row r="199" spans="1:16" ht="9.75" customHeight="1"/>
  </sheetData>
  <mergeCells count="29">
    <mergeCell ref="A142:D142"/>
    <mergeCell ref="N142:Q142"/>
    <mergeCell ref="N143:Q143"/>
    <mergeCell ref="N76:Q76"/>
    <mergeCell ref="A78:D78"/>
    <mergeCell ref="E139:J139"/>
    <mergeCell ref="K139:M139"/>
    <mergeCell ref="E140:J140"/>
    <mergeCell ref="K140:M140"/>
    <mergeCell ref="N140:Q141"/>
    <mergeCell ref="A141:D141"/>
    <mergeCell ref="E73:J73"/>
    <mergeCell ref="K73:M73"/>
    <mergeCell ref="N73:Q74"/>
    <mergeCell ref="A74:D74"/>
    <mergeCell ref="A75:D75"/>
    <mergeCell ref="N75:Q75"/>
    <mergeCell ref="A9:D9"/>
    <mergeCell ref="N9:Q9"/>
    <mergeCell ref="N10:Q10"/>
    <mergeCell ref="A12:D12"/>
    <mergeCell ref="E72:J72"/>
    <mergeCell ref="K72:M72"/>
    <mergeCell ref="E6:J6"/>
    <mergeCell ref="K6:M6"/>
    <mergeCell ref="E7:J7"/>
    <mergeCell ref="K7:M7"/>
    <mergeCell ref="N7:Q8"/>
    <mergeCell ref="A8:D8"/>
  </mergeCells>
  <pageMargins left="0.59055118110236227" right="0.59055118110236227" top="0.86614173228346458" bottom="0.82677165354330717" header="0.51181102362204722" footer="0.55118110236220474"/>
  <pageSetup paperSize="9" scale="8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2017-10-31T07:34:36Z</dcterms:created>
  <dcterms:modified xsi:type="dcterms:W3CDTF">2017-10-31T07:35:17Z</dcterms:modified>
</cp:coreProperties>
</file>