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3" sheetId="1" r:id="rId1"/>
  </sheets>
  <definedNames>
    <definedName name="_xlnm.Print_Area" localSheetId="0">'T-5.3'!$A$1:$T$25</definedName>
  </definedNames>
  <calcPr calcId="125725"/>
</workbook>
</file>

<file path=xl/calcChain.xml><?xml version="1.0" encoding="utf-8"?>
<calcChain xmlns="http://schemas.openxmlformats.org/spreadsheetml/2006/main">
  <c r="K22" i="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K10" s="1"/>
  <c r="H12"/>
  <c r="E12"/>
  <c r="N11"/>
  <c r="K11"/>
  <c r="H11"/>
  <c r="H10" s="1"/>
  <c r="E11"/>
  <c r="P10"/>
  <c r="O10"/>
  <c r="N10"/>
  <c r="M10"/>
  <c r="L10"/>
  <c r="J10"/>
  <c r="I10"/>
  <c r="G10"/>
  <c r="F10"/>
  <c r="E10"/>
</calcChain>
</file>

<file path=xl/sharedStrings.xml><?xml version="1.0" encoding="utf-8"?>
<sst xmlns="http://schemas.openxmlformats.org/spreadsheetml/2006/main" count="63" uniqueCount="42">
  <si>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</si>
  <si>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</si>
  <si>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</si>
  <si>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</si>
  <si>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</si>
  <si>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</si>
  <si>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</si>
  <si>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</si>
  <si>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</si>
  <si>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</si>
  <si>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</si>
  <si>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</si>
  <si>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</si>
  <si>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</si>
  <si>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</si>
  <si>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</si>
  <si>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</si>
  <si>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</si>
  <si>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</si>
  <si>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มะเร็ง </t>
  </si>
  <si>
    <t>Malignant neoplasm, all forms</t>
  </si>
  <si>
    <t>ปอดอักเสบ/ปอดบวม</t>
  </si>
  <si>
    <t>Accident, event of undetermined intent,</t>
  </si>
  <si>
    <t>โรคหลอดเลือดในสมอง</t>
  </si>
  <si>
    <t xml:space="preserve">  supplementary factors related to causes </t>
  </si>
  <si>
    <t>การติดเชื่อโรคอื่นๆ/ปรสิต (พยาธิ)</t>
  </si>
  <si>
    <t>ปัจจัยเสริมที่มีความสัมพันธ์กับสาเหตุการตาย</t>
  </si>
  <si>
    <t xml:space="preserve">  of martality</t>
  </si>
  <si>
    <t>โรคอื่นของระบบย่อยอาหาร</t>
  </si>
  <si>
    <t>Hypertension and cerebrovascular disease</t>
  </si>
  <si>
    <t>โรคหัวใจขาดเลือด</t>
  </si>
  <si>
    <t>Disease of the heart</t>
  </si>
  <si>
    <t>ไตวายเรื้อรัง</t>
  </si>
  <si>
    <t>Pneumonia and other disease of lung</t>
  </si>
  <si>
    <t>สาเหตุภายนอกอื่นที่ทำให้บาดเจ็บจากอุบัติเหตุ</t>
  </si>
  <si>
    <t>Nephritis, nephrotic syndrome and nephrosis</t>
  </si>
  <si>
    <t>เบาหวาน</t>
  </si>
  <si>
    <t>Disease of liver and pancrease</t>
  </si>
  <si>
    <t>โรคอื่นของระบบประสาท</t>
  </si>
  <si>
    <t>Suicide, homicide</t>
  </si>
  <si>
    <t xml:space="preserve">     ที่มา:   สำนักงานสาธารณสุขจังหวัดสุรินทร์</t>
  </si>
  <si>
    <t xml:space="preserve"> Source:    Surin Provincial Health Office 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</si>
</sst>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6" fillId="0" borderId="8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4" fontId="4" fillId="0" borderId="12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86925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86925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86925" y="5391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showGridLines="0" tabSelected="1" zoomScale="115" zoomScaleNormal="115" workbookViewId="0">
      <selection activeCell="E19" sqref="E19"/>
    </sheetView>
  </sheetViews>
  <sheetFormatPr defaultRowHeight="21.75"/>
  <cols>
    <col min="1" max="1" width="1.7109375" style="54" customWidth="1"/>
    <col min="2" max="2" width="5.85546875" style="54" customWidth="1"/>
    <col min="3" max="3" width="4.140625" style="54" customWidth="1"/>
    <col min="4" max="4" width="19.85546875" style="54" customWidth="1"/>
    <col min="5" max="8" width="6.42578125" style="54" customWidth="1"/>
    <col min="9" max="9" width="6.85546875" style="54" bestFit="1" customWidth="1"/>
    <col min="10" max="16" width="6.42578125" style="54" customWidth="1"/>
    <col min="17" max="17" width="0.42578125" style="54" customWidth="1"/>
    <col min="18" max="18" width="33.42578125" style="54" customWidth="1"/>
    <col min="19" max="19" width="2.28515625" style="54" customWidth="1"/>
    <col min="20" max="20" width="3.140625" style="54" customWidth="1"/>
    <col min="21" max="21" width="9" style="54" customWidth="1"/>
    <col min="22" max="16384" width="9.140625" style="54"/>
  </cols>
  <sheetData>
    <row r="1" spans="1:19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>
      <c r="A10" s="32" t="s">
        <v>18</v>
      </c>
      <c r="B10" s="32"/>
      <c r="C10" s="32"/>
      <c r="D10" s="33"/>
      <c r="E10" s="34">
        <f>SUM(E11:E21)</f>
        <v>4667</v>
      </c>
      <c r="F10" s="34">
        <f t="shared" ref="F10:G10" si="0">SUM(F11:F21)</f>
        <v>2774</v>
      </c>
      <c r="G10" s="34">
        <f t="shared" si="0"/>
        <v>1893</v>
      </c>
      <c r="H10" s="34">
        <f>SUM(H11:H20)</f>
        <v>3233</v>
      </c>
      <c r="I10" s="34">
        <f t="shared" ref="I10:P10" si="1">SUM(I11:I20)</f>
        <v>1880</v>
      </c>
      <c r="J10" s="34">
        <f t="shared" si="1"/>
        <v>1353</v>
      </c>
      <c r="K10" s="34">
        <f t="shared" si="1"/>
        <v>335.15499999999992</v>
      </c>
      <c r="L10" s="34">
        <f t="shared" si="1"/>
        <v>398.48999999999995</v>
      </c>
      <c r="M10" s="34">
        <f t="shared" si="1"/>
        <v>271.82</v>
      </c>
      <c r="N10" s="34">
        <f t="shared" si="1"/>
        <v>232.315</v>
      </c>
      <c r="O10" s="34">
        <f t="shared" si="1"/>
        <v>270.21999999999997</v>
      </c>
      <c r="P10" s="34">
        <f t="shared" si="1"/>
        <v>194.41000000000003</v>
      </c>
      <c r="Q10" s="35"/>
      <c r="R10" s="36" t="s">
        <v>15</v>
      </c>
      <c r="S10" s="37"/>
    </row>
    <row r="11" spans="1:19" s="15" customFormat="1" ht="21" customHeight="1">
      <c r="A11" s="38" t="s">
        <v>19</v>
      </c>
      <c r="B11" s="38"/>
      <c r="C11" s="38"/>
      <c r="D11" s="39"/>
      <c r="E11" s="40">
        <f>SUM(F11:G11)</f>
        <v>1301</v>
      </c>
      <c r="F11" s="40">
        <v>748</v>
      </c>
      <c r="G11" s="40">
        <v>553</v>
      </c>
      <c r="H11" s="40">
        <f>SUM(I11:J11)</f>
        <v>973</v>
      </c>
      <c r="I11" s="40">
        <v>554</v>
      </c>
      <c r="J11" s="40">
        <v>419</v>
      </c>
      <c r="K11" s="41">
        <f>(L11+M11)/2</f>
        <v>93.41</v>
      </c>
      <c r="L11" s="41">
        <v>107.43</v>
      </c>
      <c r="M11" s="41">
        <v>79.39</v>
      </c>
      <c r="N11" s="41">
        <f>SUM(O11:P11)/2</f>
        <v>69.92</v>
      </c>
      <c r="O11" s="42">
        <v>79.63</v>
      </c>
      <c r="P11" s="42">
        <v>60.21</v>
      </c>
      <c r="Q11" s="35"/>
      <c r="R11" s="43" t="s">
        <v>20</v>
      </c>
      <c r="S11" s="37"/>
    </row>
    <row r="12" spans="1:19" s="15" customFormat="1" ht="21" customHeight="1">
      <c r="A12" s="15" t="s">
        <v>21</v>
      </c>
      <c r="C12" s="43"/>
      <c r="D12" s="43"/>
      <c r="E12" s="40">
        <f t="shared" ref="E12:E20" si="2">SUM(F12:G12)</f>
        <v>468</v>
      </c>
      <c r="F12" s="40">
        <v>256</v>
      </c>
      <c r="G12" s="40">
        <v>212</v>
      </c>
      <c r="H12" s="40">
        <f t="shared" ref="H12:H20" si="3">SUM(I12:J12)</f>
        <v>396</v>
      </c>
      <c r="I12" s="40">
        <v>234</v>
      </c>
      <c r="J12" s="40">
        <v>162</v>
      </c>
      <c r="K12" s="41">
        <f t="shared" ref="K12:K22" si="4">(L12+M12)/2</f>
        <v>33.6</v>
      </c>
      <c r="L12" s="41">
        <v>36.770000000000003</v>
      </c>
      <c r="M12" s="41">
        <v>30.43</v>
      </c>
      <c r="N12" s="41">
        <f t="shared" ref="N12:N20" si="5">SUM(O12:P12)/2</f>
        <v>28.46</v>
      </c>
      <c r="O12" s="42">
        <v>33.64</v>
      </c>
      <c r="P12" s="42">
        <v>23.28</v>
      </c>
      <c r="Q12" s="44"/>
      <c r="R12" s="43" t="s">
        <v>22</v>
      </c>
      <c r="S12" s="37"/>
    </row>
    <row r="13" spans="1:19" s="15" customFormat="1" ht="21" customHeight="1">
      <c r="A13" s="43" t="s">
        <v>23</v>
      </c>
      <c r="B13" s="43"/>
      <c r="C13" s="43"/>
      <c r="D13" s="43"/>
      <c r="E13" s="40">
        <f t="shared" si="2"/>
        <v>674</v>
      </c>
      <c r="F13" s="40">
        <v>362</v>
      </c>
      <c r="G13" s="40">
        <v>312</v>
      </c>
      <c r="H13" s="40">
        <f t="shared" si="3"/>
        <v>367</v>
      </c>
      <c r="I13" s="40">
        <v>212</v>
      </c>
      <c r="J13" s="40">
        <v>155</v>
      </c>
      <c r="K13" s="41">
        <f t="shared" si="4"/>
        <v>48.39</v>
      </c>
      <c r="L13" s="41">
        <v>51.99</v>
      </c>
      <c r="M13" s="41">
        <v>44.79</v>
      </c>
      <c r="N13" s="41">
        <f t="shared" si="5"/>
        <v>26.369999999999997</v>
      </c>
      <c r="O13" s="42">
        <v>30.47</v>
      </c>
      <c r="P13" s="42">
        <v>22.27</v>
      </c>
      <c r="Q13" s="44"/>
      <c r="R13" s="43" t="s">
        <v>24</v>
      </c>
      <c r="S13" s="37"/>
    </row>
    <row r="14" spans="1:19" s="15" customFormat="1" ht="21" customHeight="1">
      <c r="A14" s="43" t="s">
        <v>25</v>
      </c>
      <c r="B14" s="43" t="s">
        <v>26</v>
      </c>
      <c r="C14" s="43"/>
      <c r="D14" s="43"/>
      <c r="E14" s="40">
        <f t="shared" si="2"/>
        <v>104</v>
      </c>
      <c r="F14" s="40">
        <v>82</v>
      </c>
      <c r="G14" s="40">
        <v>22</v>
      </c>
      <c r="H14" s="40">
        <f t="shared" si="3"/>
        <v>335</v>
      </c>
      <c r="I14" s="40">
        <v>201</v>
      </c>
      <c r="J14" s="40">
        <v>134</v>
      </c>
      <c r="K14" s="41">
        <f t="shared" si="4"/>
        <v>7.47</v>
      </c>
      <c r="L14" s="41">
        <v>11.78</v>
      </c>
      <c r="M14" s="41">
        <v>3.16</v>
      </c>
      <c r="N14" s="41">
        <f t="shared" si="5"/>
        <v>24.07</v>
      </c>
      <c r="O14" s="42">
        <v>28.89</v>
      </c>
      <c r="P14" s="42">
        <v>19.25</v>
      </c>
      <c r="Q14" s="44"/>
      <c r="R14" s="43" t="s">
        <v>27</v>
      </c>
      <c r="S14" s="37"/>
    </row>
    <row r="15" spans="1:19" s="15" customFormat="1" ht="21" customHeight="1">
      <c r="A15" s="43" t="s">
        <v>28</v>
      </c>
      <c r="B15" s="43"/>
      <c r="C15" s="43"/>
      <c r="D15" s="43"/>
      <c r="E15" s="40">
        <f t="shared" si="2"/>
        <v>367</v>
      </c>
      <c r="F15" s="40">
        <v>212</v>
      </c>
      <c r="G15" s="40">
        <v>155</v>
      </c>
      <c r="H15" s="40">
        <f t="shared" si="3"/>
        <v>270</v>
      </c>
      <c r="I15" s="40">
        <v>185</v>
      </c>
      <c r="J15" s="40">
        <v>85</v>
      </c>
      <c r="K15" s="41">
        <f t="shared" si="4"/>
        <v>26.369999999999997</v>
      </c>
      <c r="L15" s="41">
        <v>30.47</v>
      </c>
      <c r="M15" s="41">
        <v>22.27</v>
      </c>
      <c r="N15" s="41">
        <f t="shared" si="5"/>
        <v>19.399999999999999</v>
      </c>
      <c r="O15" s="42">
        <v>26.59</v>
      </c>
      <c r="P15" s="42">
        <v>12.21</v>
      </c>
      <c r="Q15" s="44"/>
      <c r="R15" s="43" t="s">
        <v>29</v>
      </c>
      <c r="S15" s="37"/>
    </row>
    <row r="16" spans="1:19" s="15" customFormat="1" ht="21" customHeight="1">
      <c r="A16" s="43" t="s">
        <v>30</v>
      </c>
      <c r="B16" s="45"/>
      <c r="C16" s="45"/>
      <c r="D16" s="45"/>
      <c r="E16" s="40">
        <f t="shared" si="2"/>
        <v>367</v>
      </c>
      <c r="F16" s="40">
        <v>220</v>
      </c>
      <c r="G16" s="40">
        <v>147</v>
      </c>
      <c r="H16" s="40">
        <f t="shared" si="3"/>
        <v>186</v>
      </c>
      <c r="I16" s="40">
        <v>113</v>
      </c>
      <c r="J16" s="40">
        <v>73</v>
      </c>
      <c r="K16" s="41">
        <f t="shared" si="4"/>
        <v>26.35</v>
      </c>
      <c r="L16" s="41">
        <v>31.6</v>
      </c>
      <c r="M16" s="41">
        <v>21.1</v>
      </c>
      <c r="N16" s="41">
        <f t="shared" si="5"/>
        <v>13.364999999999998</v>
      </c>
      <c r="O16" s="42">
        <v>16.239999999999998</v>
      </c>
      <c r="P16" s="42">
        <v>10.49</v>
      </c>
      <c r="Q16" s="44"/>
      <c r="R16" s="43" t="s">
        <v>31</v>
      </c>
      <c r="S16" s="37"/>
    </row>
    <row r="17" spans="1:19" s="15" customFormat="1" ht="21" customHeight="1">
      <c r="A17" s="43" t="s">
        <v>32</v>
      </c>
      <c r="B17" s="45"/>
      <c r="C17" s="45"/>
      <c r="D17" s="45"/>
      <c r="E17" s="40">
        <f t="shared" si="2"/>
        <v>396</v>
      </c>
      <c r="F17" s="40">
        <v>234</v>
      </c>
      <c r="G17" s="40">
        <v>162</v>
      </c>
      <c r="H17" s="40">
        <f t="shared" si="3"/>
        <v>182</v>
      </c>
      <c r="I17" s="40">
        <v>84</v>
      </c>
      <c r="J17" s="40">
        <v>98</v>
      </c>
      <c r="K17" s="41">
        <f t="shared" si="4"/>
        <v>28.46</v>
      </c>
      <c r="L17" s="41">
        <v>33.64</v>
      </c>
      <c r="M17" s="41">
        <v>23.28</v>
      </c>
      <c r="N17" s="41">
        <f t="shared" si="5"/>
        <v>13.074999999999999</v>
      </c>
      <c r="O17" s="42">
        <v>12.07</v>
      </c>
      <c r="P17" s="42">
        <v>14.08</v>
      </c>
      <c r="Q17" s="44"/>
      <c r="R17" s="43" t="s">
        <v>33</v>
      </c>
      <c r="S17" s="37"/>
    </row>
    <row r="18" spans="1:19" s="15" customFormat="1" ht="21" customHeight="1">
      <c r="A18" s="43" t="s">
        <v>34</v>
      </c>
      <c r="B18" s="43"/>
      <c r="C18" s="43"/>
      <c r="D18" s="43"/>
      <c r="E18" s="40">
        <f t="shared" si="2"/>
        <v>647</v>
      </c>
      <c r="F18" s="40">
        <v>504</v>
      </c>
      <c r="G18" s="40">
        <v>143</v>
      </c>
      <c r="H18" s="40">
        <f t="shared" si="3"/>
        <v>181</v>
      </c>
      <c r="I18" s="40">
        <v>141</v>
      </c>
      <c r="J18" s="40">
        <v>40</v>
      </c>
      <c r="K18" s="41">
        <f t="shared" si="4"/>
        <v>46.46</v>
      </c>
      <c r="L18" s="41">
        <v>72.39</v>
      </c>
      <c r="M18" s="41">
        <v>20.53</v>
      </c>
      <c r="N18" s="41">
        <f t="shared" si="5"/>
        <v>13.01</v>
      </c>
      <c r="O18" s="42">
        <v>20.27</v>
      </c>
      <c r="P18" s="42">
        <v>5.75</v>
      </c>
      <c r="Q18" s="44"/>
      <c r="R18" s="43" t="s">
        <v>35</v>
      </c>
      <c r="S18" s="37"/>
    </row>
    <row r="19" spans="1:19" s="15" customFormat="1" ht="21" customHeight="1">
      <c r="A19" s="43" t="s">
        <v>36</v>
      </c>
      <c r="B19" s="45"/>
      <c r="C19" s="45"/>
      <c r="D19" s="45"/>
      <c r="E19" s="40">
        <f t="shared" si="2"/>
        <v>173</v>
      </c>
      <c r="F19" s="40">
        <v>78</v>
      </c>
      <c r="G19" s="40">
        <v>95</v>
      </c>
      <c r="H19" s="40">
        <f t="shared" si="3"/>
        <v>173</v>
      </c>
      <c r="I19" s="40">
        <v>78</v>
      </c>
      <c r="J19" s="40">
        <v>95</v>
      </c>
      <c r="K19" s="41">
        <f t="shared" si="4"/>
        <v>12.43</v>
      </c>
      <c r="L19" s="41">
        <v>11.21</v>
      </c>
      <c r="M19" s="41">
        <v>13.65</v>
      </c>
      <c r="N19" s="41">
        <f t="shared" si="5"/>
        <v>12.43</v>
      </c>
      <c r="O19" s="42">
        <v>11.21</v>
      </c>
      <c r="P19" s="42">
        <v>13.65</v>
      </c>
      <c r="Q19" s="44"/>
      <c r="R19" s="43" t="s">
        <v>37</v>
      </c>
      <c r="S19" s="37"/>
    </row>
    <row r="20" spans="1:19" s="15" customFormat="1" ht="21" customHeight="1">
      <c r="A20" s="43" t="s">
        <v>38</v>
      </c>
      <c r="B20" s="45"/>
      <c r="C20" s="45"/>
      <c r="D20" s="45"/>
      <c r="E20" s="40">
        <f t="shared" si="2"/>
        <v>170</v>
      </c>
      <c r="F20" s="40">
        <v>78</v>
      </c>
      <c r="G20" s="40">
        <v>92</v>
      </c>
      <c r="H20" s="40">
        <f t="shared" si="3"/>
        <v>170</v>
      </c>
      <c r="I20" s="40">
        <v>78</v>
      </c>
      <c r="J20" s="40">
        <v>92</v>
      </c>
      <c r="K20" s="41">
        <f t="shared" si="4"/>
        <v>12.215</v>
      </c>
      <c r="L20" s="41">
        <v>11.21</v>
      </c>
      <c r="M20" s="41">
        <v>13.22</v>
      </c>
      <c r="N20" s="41">
        <f t="shared" si="5"/>
        <v>12.215</v>
      </c>
      <c r="O20" s="42">
        <v>11.21</v>
      </c>
      <c r="P20" s="42">
        <v>13.22</v>
      </c>
      <c r="Q20" s="44"/>
      <c r="R20" s="43" t="s">
        <v>39</v>
      </c>
      <c r="S20" s="37"/>
    </row>
    <row r="21" spans="1:19" s="15" customFormat="1" ht="21" customHeight="1">
      <c r="A21" s="43"/>
      <c r="B21" s="43"/>
      <c r="C21" s="43"/>
      <c r="D21" s="43"/>
      <c r="E21" s="40"/>
      <c r="F21" s="40"/>
      <c r="G21" s="40"/>
      <c r="H21" s="40"/>
      <c r="I21" s="40"/>
      <c r="J21" s="40"/>
      <c r="K21" s="41"/>
      <c r="L21" s="41"/>
      <c r="M21" s="41"/>
      <c r="N21" s="41"/>
      <c r="O21" s="42"/>
      <c r="P21" s="42"/>
      <c r="Q21" s="44"/>
      <c r="R21" s="43"/>
    </row>
    <row r="22" spans="1:19" s="15" customFormat="1" ht="3" customHeight="1">
      <c r="A22" s="46"/>
      <c r="B22" s="47"/>
      <c r="C22" s="47"/>
      <c r="D22" s="48"/>
      <c r="E22" s="49"/>
      <c r="F22" s="49"/>
      <c r="G22" s="49"/>
      <c r="H22" s="49"/>
      <c r="I22" s="49"/>
      <c r="J22" s="49"/>
      <c r="K22" s="50">
        <f t="shared" si="4"/>
        <v>0</v>
      </c>
      <c r="L22" s="49"/>
      <c r="M22" s="49"/>
      <c r="N22" s="49"/>
      <c r="O22" s="49"/>
      <c r="P22" s="49"/>
      <c r="Q22" s="51"/>
      <c r="R22" s="47"/>
    </row>
    <row r="23" spans="1:19" s="15" customFormat="1" ht="3" customHeight="1">
      <c r="A23" s="5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9" s="15" customFormat="1" ht="18.75">
      <c r="A24" s="52"/>
      <c r="B24" s="43" t="s">
        <v>40</v>
      </c>
      <c r="C24" s="43"/>
      <c r="D24" s="43"/>
      <c r="E24" s="43"/>
      <c r="F24" s="43"/>
      <c r="G24" s="43"/>
      <c r="H24" s="43"/>
      <c r="I24" s="43"/>
      <c r="J24" s="43"/>
      <c r="K24" s="43"/>
      <c r="L24" s="53"/>
      <c r="M24" s="43"/>
      <c r="N24" s="43"/>
      <c r="O24" s="43"/>
      <c r="P24" s="43"/>
      <c r="Q24" s="43"/>
      <c r="R24" s="43"/>
    </row>
    <row r="25" spans="1:19" s="15" customFormat="1" ht="18.75">
      <c r="A25" s="37"/>
      <c r="B25" s="37" t="s">
        <v>41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1:19" s="15" customFormat="1" ht="23.1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19" s="15" customFormat="1" ht="18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2017-09-20T09:51:57Z</dcterms:created>
  <dcterms:modified xsi:type="dcterms:W3CDTF">2017-09-20T09:52:02Z</dcterms:modified>
</cp:coreProperties>
</file>