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7.3" sheetId="1" r:id="rId1"/>
  </sheets>
  <definedNames>
    <definedName name="_xlnm.Print_Area" localSheetId="0">'7.3'!#REF!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/>
  <c r="P18"/>
  <c r="M18"/>
  <c r="J18"/>
  <c r="G18"/>
  <c r="S17"/>
  <c r="P17"/>
  <c r="M17"/>
  <c r="J17"/>
  <c r="G17"/>
  <c r="S16"/>
  <c r="P16"/>
  <c r="M16"/>
  <c r="J16"/>
  <c r="G16"/>
  <c r="S15"/>
  <c r="P15"/>
  <c r="M15"/>
  <c r="J15"/>
  <c r="I15"/>
  <c r="H15"/>
  <c r="G15"/>
  <c r="S14"/>
  <c r="P14"/>
  <c r="J14"/>
  <c r="G14"/>
  <c r="S13"/>
  <c r="P13"/>
  <c r="M13"/>
  <c r="J13"/>
  <c r="G13"/>
  <c r="S12"/>
  <c r="P12"/>
  <c r="M12"/>
  <c r="J12"/>
  <c r="G12"/>
  <c r="S11"/>
  <c r="P11"/>
  <c r="M11"/>
  <c r="J11"/>
  <c r="I11"/>
  <c r="H11"/>
  <c r="G11"/>
  <c r="S10"/>
  <c r="P10"/>
  <c r="M10"/>
  <c r="J10"/>
  <c r="I10"/>
  <c r="H10"/>
  <c r="G10"/>
  <c r="U9"/>
  <c r="T9"/>
  <c r="S9"/>
  <c r="R9"/>
  <c r="Q9"/>
  <c r="P9"/>
  <c r="O9"/>
  <c r="N9"/>
  <c r="M9"/>
  <c r="L9"/>
  <c r="K9"/>
  <c r="J9"/>
  <c r="I9"/>
  <c r="H9"/>
  <c r="G9"/>
</calcChain>
</file>

<file path=xl/sharedStrings.xml><?xml version="1.0" encoding="utf-8"?>
<sst xmlns="http://schemas.openxmlformats.org/spreadsheetml/2006/main" count="73" uniqueCount="46">
  <si>
    <t>Total</t>
  </si>
  <si>
    <t>รวมยอด</t>
  </si>
  <si>
    <t>Table</t>
  </si>
  <si>
    <t>ตาราง</t>
  </si>
  <si>
    <t>2558 (2015)</t>
  </si>
  <si>
    <t>รวม</t>
  </si>
  <si>
    <t>ชาย</t>
  </si>
  <si>
    <t>Male</t>
  </si>
  <si>
    <t>หญิง</t>
  </si>
  <si>
    <t>Female</t>
  </si>
  <si>
    <t>ประชากรอายุ 15 ปีขึ้นไป จำแนกตามเพศ และสถานภาพแรงงาน เป็นรายไตรมาส พ.ศ. 2558 - 2559</t>
  </si>
  <si>
    <t>Population Aged 15 Years and Over by Sex, Labour Force Status and Quarterly: 2015 - 2016</t>
  </si>
  <si>
    <t>(หน่วยเป็นพัน  In thousands)</t>
  </si>
  <si>
    <t>2559 (2016)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</si>
  <si>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</si>
  <si>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</si>
  <si>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</si>
  <si>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</si>
  <si>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</si>
  <si>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</si>
  <si>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</si>
  <si>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</si>
  <si>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</si>
  <si>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</si>
  <si>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</si>
  <si>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</si>
  <si>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</si>
  <si>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</si>
  <si>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</si>
  <si>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</si>
  <si>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</si>
  <si>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</si>
  <si>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</si>
  <si>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</si>
  <si>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</si>
  <si>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</si>
  <si>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</si>
  <si>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</si>
  <si>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</si>
  <si>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</si>
  <si>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</si>
  <si>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</si>
  <si>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</si>
  <si>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2558 - 2559  ระดับจังหวัด  สำนักงานสถิติแห่งชาติ</t>
  </si>
  <si>
    <t>Source:</t>
  </si>
  <si>
    <t>Labour Force Survey: 2015 - 2016, Provincial level, 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</si>
</sst>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2" formatCode="_-#,##0.0_-;\-#,##0.0_-;_-&quot;-&quot;_-;_-@_-"/>
    <numFmt numFmtId="193" formatCode="_(* #,##0.0_);_(* \(#,##0.0\);_(* &quot;-&quot;?_);_(@_)"/>
    <numFmt numFmtId="194" formatCode="_-#,##0.0_-;\-#,##0.0_-;_-&quot;-&quot;?_-;_-@_-"/>
  </numFmts>
  <fonts count="1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10" xfId="2" applyFont="1" applyBorder="1"/>
    <xf numFmtId="0" fontId="6" fillId="0" borderId="0" xfId="2" applyFont="1" applyBorder="1"/>
    <xf numFmtId="0" fontId="6" fillId="0" borderId="0" xfId="2" applyFont="1"/>
    <xf numFmtId="0" fontId="6" fillId="0" borderId="0" xfId="2" applyFont="1" applyBorder="1" applyAlignment="1">
      <alignment horizontal="center" vertical="center"/>
    </xf>
    <xf numFmtId="0" fontId="3" fillId="0" borderId="9" xfId="2" applyFont="1" applyBorder="1"/>
    <xf numFmtId="0" fontId="9" fillId="0" borderId="9" xfId="2" applyFont="1" applyBorder="1" applyAlignment="1">
      <alignment horizontal="right" vertical="center"/>
    </xf>
    <xf numFmtId="0" fontId="3" fillId="0" borderId="1" xfId="2" applyFont="1" applyBorder="1"/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192" fontId="8" fillId="0" borderId="14" xfId="2" applyNumberFormat="1" applyFont="1" applyBorder="1" applyAlignment="1">
      <alignment horizontal="right"/>
    </xf>
    <xf numFmtId="0" fontId="7" fillId="0" borderId="6" xfId="2" applyFont="1" applyBorder="1"/>
    <xf numFmtId="0" fontId="7" fillId="0" borderId="4" xfId="2" applyFont="1" applyBorder="1"/>
    <xf numFmtId="0" fontId="7" fillId="0" borderId="3" xfId="2" applyFont="1" applyBorder="1"/>
    <xf numFmtId="192" fontId="7" fillId="0" borderId="0" xfId="2" applyNumberFormat="1" applyFont="1"/>
    <xf numFmtId="0" fontId="7" fillId="0" borderId="0" xfId="2" applyFont="1"/>
    <xf numFmtId="0" fontId="7" fillId="0" borderId="0" xfId="2" applyFont="1" applyBorder="1"/>
    <xf numFmtId="192" fontId="8" fillId="0" borderId="3" xfId="2" applyNumberFormat="1" applyFont="1" applyBorder="1" applyAlignment="1">
      <alignment horizontal="right"/>
    </xf>
    <xf numFmtId="0" fontId="8" fillId="0" borderId="0" xfId="2" applyFont="1"/>
    <xf numFmtId="0" fontId="8" fillId="0" borderId="4" xfId="2" applyFont="1" applyBorder="1"/>
    <xf numFmtId="192" fontId="9" fillId="0" borderId="4" xfId="2" applyNumberFormat="1" applyFont="1" applyBorder="1" applyAlignment="1">
      <alignment horizontal="right"/>
    </xf>
    <xf numFmtId="193" fontId="9" fillId="0" borderId="4" xfId="2" applyNumberFormat="1" applyFont="1" applyBorder="1" applyAlignment="1">
      <alignment horizontal="right"/>
    </xf>
    <xf numFmtId="0" fontId="6" fillId="0" borderId="6" xfId="2" applyFont="1" applyBorder="1"/>
    <xf numFmtId="0" fontId="6" fillId="0" borderId="4" xfId="2" applyFont="1" applyBorder="1"/>
    <xf numFmtId="0" fontId="6" fillId="0" borderId="3" xfId="2" applyFont="1" applyBorder="1"/>
    <xf numFmtId="0" fontId="9" fillId="0" borderId="0" xfId="2" applyFont="1"/>
    <xf numFmtId="0" fontId="9" fillId="0" borderId="4" xfId="2" applyFont="1" applyBorder="1"/>
    <xf numFmtId="194" fontId="9" fillId="0" borderId="4" xfId="2" applyNumberFormat="1" applyFont="1" applyBorder="1" applyAlignment="1">
      <alignment horizontal="right"/>
    </xf>
    <xf numFmtId="193" fontId="10" fillId="0" borderId="4" xfId="0" applyNumberFormat="1" applyFont="1" applyBorder="1" applyAlignment="1">
      <alignment horizontal="right" wrapText="1"/>
    </xf>
    <xf numFmtId="193" fontId="9" fillId="0" borderId="4" xfId="2" applyNumberFormat="1" applyFont="1" applyBorder="1" applyAlignment="1">
      <alignment horizontal="right" vertical="center"/>
    </xf>
    <xf numFmtId="193" fontId="6" fillId="0" borderId="6" xfId="2" applyNumberFormat="1" applyFont="1" applyBorder="1"/>
    <xf numFmtId="193" fontId="8" fillId="0" borderId="4" xfId="2" applyNumberFormat="1" applyFont="1" applyBorder="1" applyAlignment="1">
      <alignment horizontal="right"/>
    </xf>
    <xf numFmtId="0" fontId="3" fillId="0" borderId="8" xfId="2" applyFont="1" applyBorder="1"/>
    <xf numFmtId="0" fontId="3" fillId="0" borderId="5" xfId="2" applyFont="1" applyBorder="1"/>
    <xf numFmtId="0" fontId="3" fillId="0" borderId="7" xfId="2" applyFont="1" applyBorder="1"/>
    <xf numFmtId="0" fontId="6" fillId="0" borderId="0" xfId="2" applyFont="1" applyAlignment="1">
      <alignment horizontal="right" vertical="center"/>
    </xf>
  </cellXfs>
  <cellStyles count="4">
    <cellStyle name="Comma 2 2" xfId="3"/>
    <cellStyle name="Normal 2" xfId="2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A31"/>
  <sheetViews>
    <sheetView tabSelected="1" view="pageBreakPreview" zoomScale="90" zoomScaleSheetLayoutView="90" workbookViewId="0">
      <selection activeCell="F1" sqref="F1"/>
    </sheetView>
  </sheetViews>
  <sheetFormatPr defaultRowHeight="18.75"/>
  <cols>
    <col min="1" max="1" width="2.5" style="1" customWidth="1"/>
    <col min="2" max="2" width="5.5" style="1" customWidth="1"/>
    <col min="3" max="3" width="1.125" style="1" customWidth="1"/>
    <col min="4" max="4" width="1.25" style="1" hidden="1" customWidth="1"/>
    <col min="5" max="5" width="4.875" style="1" customWidth="1"/>
    <col min="6" max="6" width="7" style="1" customWidth="1"/>
    <col min="7" max="7" width="7.5" style="1" customWidth="1"/>
    <col min="8" max="8" width="11" style="1" customWidth="1"/>
    <col min="9" max="9" width="10.125" style="1" customWidth="1"/>
    <col min="10" max="10" width="11.75" style="1" customWidth="1"/>
    <col min="11" max="12" width="6.125" style="1" customWidth="1"/>
    <col min="13" max="13" width="7.375" style="1" customWidth="1"/>
    <col min="14" max="14" width="6.75" style="1" customWidth="1"/>
    <col min="15" max="15" width="6.25" style="1" customWidth="1"/>
    <col min="16" max="16" width="7.25" style="1" customWidth="1"/>
    <col min="17" max="17" width="12" style="1" customWidth="1"/>
    <col min="18" max="18" width="6.125" style="1" customWidth="1"/>
    <col min="19" max="19" width="6.75" style="1" customWidth="1"/>
    <col min="20" max="20" width="5.625" style="1" customWidth="1"/>
    <col min="21" max="21" width="7.25" style="1" customWidth="1"/>
    <col min="22" max="22" width="1.625" style="1" customWidth="1"/>
    <col min="23" max="23" width="1" style="1" customWidth="1"/>
    <col min="24" max="24" width="7.75" style="1" customWidth="1"/>
    <col min="25" max="25" width="9" style="1"/>
    <col min="26" max="26" width="5" style="1" customWidth="1"/>
    <col min="27" max="27" width="2.5" style="1" hidden="1" customWidth="1"/>
    <col min="28" max="28" width="6" style="1" customWidth="1"/>
    <col min="29" max="29" width="16.25" style="1" customWidth="1"/>
    <col min="30" max="16384" width="9" style="1"/>
  </cols>
  <sheetData>
    <row r="1" spans="1:27">
      <c r="A1" s="4"/>
      <c r="B1" s="2" t="s">
        <v>3</v>
      </c>
      <c r="C1" s="2"/>
      <c r="D1" s="2"/>
      <c r="E1" s="3">
        <v>7.3</v>
      </c>
      <c r="F1" s="2" t="s">
        <v>10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>
      <c r="A2" s="4"/>
      <c r="B2" s="2" t="s">
        <v>2</v>
      </c>
      <c r="C2" s="2"/>
      <c r="D2" s="2"/>
      <c r="E2" s="3">
        <v>7.3</v>
      </c>
      <c r="F2" s="2" t="s">
        <v>11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 t="s">
        <v>12</v>
      </c>
      <c r="X3" s="16"/>
      <c r="Y3" s="16"/>
      <c r="Z3" s="16"/>
      <c r="AA3" s="16"/>
    </row>
    <row r="4" spans="1:27" ht="28.5" customHeight="1">
      <c r="A4" s="11"/>
      <c r="B4" s="11"/>
      <c r="C4" s="11"/>
      <c r="D4" s="11"/>
      <c r="E4" s="11"/>
      <c r="F4" s="17"/>
      <c r="G4" s="18" t="s">
        <v>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S4" s="18" t="s">
        <v>13</v>
      </c>
      <c r="T4" s="19"/>
      <c r="U4" s="20"/>
      <c r="V4" s="21"/>
      <c r="W4" s="22"/>
      <c r="X4" s="22"/>
      <c r="Y4" s="22"/>
      <c r="Z4" s="22"/>
      <c r="AA4" s="22"/>
    </row>
    <row r="5" spans="1:27">
      <c r="A5" s="23" t="s">
        <v>14</v>
      </c>
      <c r="B5" s="23"/>
      <c r="C5" s="23"/>
      <c r="D5" s="23"/>
      <c r="E5" s="23"/>
      <c r="F5" s="24"/>
      <c r="G5" s="7" t="s">
        <v>15</v>
      </c>
      <c r="H5" s="7"/>
      <c r="I5" s="25"/>
      <c r="J5" s="7" t="s">
        <v>16</v>
      </c>
      <c r="K5" s="7"/>
      <c r="L5" s="25"/>
      <c r="M5" s="6" t="s">
        <v>17</v>
      </c>
      <c r="N5" s="7"/>
      <c r="O5" s="25"/>
      <c r="P5" s="6" t="s">
        <v>18</v>
      </c>
      <c r="Q5" s="7"/>
      <c r="R5" s="25"/>
      <c r="S5" s="7" t="s">
        <v>15</v>
      </c>
      <c r="T5" s="7"/>
      <c r="U5" s="25"/>
      <c r="V5" s="14"/>
      <c r="W5" s="23" t="s">
        <v>19</v>
      </c>
      <c r="X5" s="23"/>
      <c r="Y5" s="23"/>
      <c r="Z5" s="23"/>
      <c r="AA5" s="23"/>
    </row>
    <row r="6" spans="1:27">
      <c r="A6" s="23"/>
      <c r="B6" s="23"/>
      <c r="C6" s="23"/>
      <c r="D6" s="23"/>
      <c r="E6" s="23"/>
      <c r="F6" s="24"/>
      <c r="G6" s="8" t="s">
        <v>20</v>
      </c>
      <c r="H6" s="9"/>
      <c r="I6" s="26"/>
      <c r="J6" s="8" t="s">
        <v>21</v>
      </c>
      <c r="K6" s="9"/>
      <c r="L6" s="26"/>
      <c r="M6" s="8" t="s">
        <v>22</v>
      </c>
      <c r="N6" s="9"/>
      <c r="O6" s="26"/>
      <c r="P6" s="8" t="s">
        <v>23</v>
      </c>
      <c r="Q6" s="9"/>
      <c r="R6" s="26"/>
      <c r="S6" s="8" t="s">
        <v>20</v>
      </c>
      <c r="T6" s="9"/>
      <c r="U6" s="26"/>
      <c r="V6" s="14"/>
      <c r="W6" s="23"/>
      <c r="X6" s="23"/>
      <c r="Y6" s="23"/>
      <c r="Z6" s="23"/>
      <c r="AA6" s="23"/>
    </row>
    <row r="7" spans="1:27">
      <c r="A7" s="23"/>
      <c r="B7" s="23"/>
      <c r="C7" s="23"/>
      <c r="D7" s="23"/>
      <c r="E7" s="23"/>
      <c r="F7" s="24"/>
      <c r="G7" s="27" t="s">
        <v>5</v>
      </c>
      <c r="H7" s="28" t="s">
        <v>6</v>
      </c>
      <c r="I7" s="29" t="s">
        <v>8</v>
      </c>
      <c r="J7" s="27" t="s">
        <v>5</v>
      </c>
      <c r="K7" s="28" t="s">
        <v>6</v>
      </c>
      <c r="L7" s="29" t="s">
        <v>8</v>
      </c>
      <c r="M7" s="27" t="s">
        <v>5</v>
      </c>
      <c r="N7" s="28" t="s">
        <v>6</v>
      </c>
      <c r="O7" s="29" t="s">
        <v>8</v>
      </c>
      <c r="P7" s="27" t="s">
        <v>5</v>
      </c>
      <c r="Q7" s="28" t="s">
        <v>6</v>
      </c>
      <c r="R7" s="29" t="s">
        <v>8</v>
      </c>
      <c r="S7" s="28" t="s">
        <v>5</v>
      </c>
      <c r="T7" s="28" t="s">
        <v>6</v>
      </c>
      <c r="U7" s="29" t="s">
        <v>8</v>
      </c>
      <c r="V7" s="30"/>
      <c r="W7" s="23"/>
      <c r="X7" s="23"/>
      <c r="Y7" s="23"/>
      <c r="Z7" s="23"/>
      <c r="AA7" s="23"/>
    </row>
    <row r="8" spans="1:27">
      <c r="A8" s="31"/>
      <c r="B8" s="31"/>
      <c r="C8" s="31"/>
      <c r="D8" s="31"/>
      <c r="E8" s="31"/>
      <c r="F8" s="32"/>
      <c r="G8" s="33" t="s">
        <v>0</v>
      </c>
      <c r="H8" s="34" t="s">
        <v>7</v>
      </c>
      <c r="I8" s="35" t="s">
        <v>9</v>
      </c>
      <c r="J8" s="33" t="s">
        <v>0</v>
      </c>
      <c r="K8" s="34" t="s">
        <v>7</v>
      </c>
      <c r="L8" s="35" t="s">
        <v>9</v>
      </c>
      <c r="M8" s="33" t="s">
        <v>0</v>
      </c>
      <c r="N8" s="34" t="s">
        <v>7</v>
      </c>
      <c r="O8" s="35" t="s">
        <v>9</v>
      </c>
      <c r="P8" s="33" t="s">
        <v>0</v>
      </c>
      <c r="Q8" s="34" t="s">
        <v>7</v>
      </c>
      <c r="R8" s="35" t="s">
        <v>9</v>
      </c>
      <c r="S8" s="34" t="s">
        <v>0</v>
      </c>
      <c r="T8" s="34" t="s">
        <v>7</v>
      </c>
      <c r="U8" s="35" t="s">
        <v>9</v>
      </c>
      <c r="V8" s="36"/>
      <c r="W8" s="31"/>
      <c r="X8" s="31"/>
      <c r="Y8" s="31"/>
      <c r="Z8" s="31"/>
      <c r="AA8" s="31"/>
    </row>
    <row r="9" spans="1:27">
      <c r="A9" s="37" t="s">
        <v>1</v>
      </c>
      <c r="B9" s="37"/>
      <c r="C9" s="37"/>
      <c r="D9" s="37"/>
      <c r="E9" s="37"/>
      <c r="F9" s="38"/>
      <c r="G9" s="39">
        <f>G10+G15</f>
        <v>440.64599999999996</v>
      </c>
      <c r="H9" s="39">
        <f>H10+H15</f>
        <v>217.35399999999998</v>
      </c>
      <c r="I9" s="39">
        <f>I10+I15</f>
        <v>223.292</v>
      </c>
      <c r="J9" s="40">
        <f>SUM(J15,J10)</f>
        <v>441.2</v>
      </c>
      <c r="K9" s="41">
        <f>SUM(K10,K15)</f>
        <v>217.8</v>
      </c>
      <c r="L9" s="42">
        <f>SUM(L10,L15)</f>
        <v>223.4</v>
      </c>
      <c r="M9" s="43">
        <f>SUM(M10,M15)</f>
        <v>441.30000000000007</v>
      </c>
      <c r="N9" s="41">
        <f>SUM(N15,N10)</f>
        <v>217.60000000000002</v>
      </c>
      <c r="O9" s="44">
        <f t="shared" ref="O9:U9" si="0">SUM(O10,O15)</f>
        <v>223.7</v>
      </c>
      <c r="P9" s="40">
        <f t="shared" si="0"/>
        <v>441.70000000000005</v>
      </c>
      <c r="Q9" s="41">
        <f t="shared" si="0"/>
        <v>217.9</v>
      </c>
      <c r="R9" s="42">
        <f t="shared" si="0"/>
        <v>223.8</v>
      </c>
      <c r="S9" s="42">
        <f t="shared" si="0"/>
        <v>442</v>
      </c>
      <c r="T9" s="42">
        <f t="shared" si="0"/>
        <v>218</v>
      </c>
      <c r="U9" s="42">
        <f t="shared" si="0"/>
        <v>224</v>
      </c>
      <c r="V9" s="45"/>
      <c r="W9" s="37" t="s">
        <v>0</v>
      </c>
      <c r="X9" s="37"/>
      <c r="Y9" s="37"/>
      <c r="Z9" s="37"/>
      <c r="AA9" s="37"/>
    </row>
    <row r="10" spans="1:27">
      <c r="A10" s="44" t="s">
        <v>24</v>
      </c>
      <c r="B10" s="44"/>
      <c r="C10" s="44"/>
      <c r="D10" s="44"/>
      <c r="E10" s="44"/>
      <c r="F10" s="42"/>
      <c r="G10" s="46">
        <f>SUM(G11,G14)</f>
        <v>315.15299999999996</v>
      </c>
      <c r="H10" s="46">
        <f>SUM(H11,H14)</f>
        <v>168.684</v>
      </c>
      <c r="I10" s="46">
        <f>SUM(I11,I14)</f>
        <v>146.46899999999999</v>
      </c>
      <c r="J10" s="40">
        <f t="shared" ref="J10:J18" si="1">SUM(K10:L10)</f>
        <v>308.89999999999998</v>
      </c>
      <c r="K10" s="41">
        <v>170.1</v>
      </c>
      <c r="L10" s="42">
        <v>138.80000000000001</v>
      </c>
      <c r="M10" s="47">
        <f>SUM(N10:O10)</f>
        <v>304.70000000000005</v>
      </c>
      <c r="N10" s="48">
        <v>168.8</v>
      </c>
      <c r="O10" s="47">
        <v>135.9</v>
      </c>
      <c r="P10" s="40">
        <f t="shared" ref="P10:P18" si="2">SUM(Q10:R10)</f>
        <v>312.10000000000002</v>
      </c>
      <c r="Q10" s="41">
        <v>172</v>
      </c>
      <c r="R10" s="42">
        <v>140.1</v>
      </c>
      <c r="S10" s="42">
        <f t="shared" ref="S10:S18" si="3">SUM(T10:U10)</f>
        <v>320</v>
      </c>
      <c r="T10" s="42">
        <v>175.3</v>
      </c>
      <c r="U10" s="42">
        <v>144.69999999999999</v>
      </c>
      <c r="V10" s="45"/>
      <c r="W10" s="45" t="s">
        <v>25</v>
      </c>
      <c r="X10" s="45"/>
      <c r="Y10" s="45"/>
      <c r="Z10" s="45"/>
      <c r="AA10" s="45"/>
    </row>
    <row r="11" spans="1:27">
      <c r="A11" s="13"/>
      <c r="B11" s="13" t="s">
        <v>26</v>
      </c>
      <c r="C11" s="13"/>
      <c r="D11" s="13"/>
      <c r="E11" s="13"/>
      <c r="F11" s="13"/>
      <c r="G11" s="49">
        <f>SUM(G12:G13)</f>
        <v>314.60899999999998</v>
      </c>
      <c r="H11" s="50">
        <f>SUM(H12:H13)</f>
        <v>168.684</v>
      </c>
      <c r="I11" s="50">
        <f>SUM(I12:I13)</f>
        <v>145.92499999999998</v>
      </c>
      <c r="J11" s="51">
        <f t="shared" si="1"/>
        <v>308.89999999999998</v>
      </c>
      <c r="K11" s="52">
        <v>170.1</v>
      </c>
      <c r="L11" s="53">
        <v>138.80000000000001</v>
      </c>
      <c r="M11" s="54">
        <f>SUM(N11:O11)</f>
        <v>304.70000000000005</v>
      </c>
      <c r="N11" s="55">
        <v>168.8</v>
      </c>
      <c r="O11" s="54">
        <v>135.9</v>
      </c>
      <c r="P11" s="51">
        <f t="shared" si="2"/>
        <v>312</v>
      </c>
      <c r="Q11" s="52">
        <v>172</v>
      </c>
      <c r="R11" s="53">
        <v>140</v>
      </c>
      <c r="S11" s="53">
        <f t="shared" si="3"/>
        <v>319.8</v>
      </c>
      <c r="T11" s="53">
        <v>175.3</v>
      </c>
      <c r="U11" s="53">
        <v>144.5</v>
      </c>
      <c r="V11" s="12"/>
      <c r="W11" s="12"/>
      <c r="X11" s="12" t="s">
        <v>27</v>
      </c>
      <c r="Y11" s="12"/>
      <c r="Z11" s="12"/>
      <c r="AA11" s="12"/>
    </row>
    <row r="12" spans="1:27">
      <c r="A12" s="13"/>
      <c r="B12" s="13"/>
      <c r="C12" s="13" t="s">
        <v>28</v>
      </c>
      <c r="D12" s="13"/>
      <c r="E12" s="13"/>
      <c r="F12" s="13"/>
      <c r="G12" s="56">
        <f>SUM(H12:I12)</f>
        <v>313.572</v>
      </c>
      <c r="H12" s="57">
        <v>168.18</v>
      </c>
      <c r="I12" s="57">
        <v>145.392</v>
      </c>
      <c r="J12" s="51">
        <f t="shared" si="1"/>
        <v>307.60000000000002</v>
      </c>
      <c r="K12" s="52">
        <v>169.4</v>
      </c>
      <c r="L12" s="53">
        <v>138.19999999999999</v>
      </c>
      <c r="M12" s="54">
        <f>SUM(N12:O12)</f>
        <v>303.89999999999998</v>
      </c>
      <c r="N12" s="55">
        <v>168.1</v>
      </c>
      <c r="O12" s="54">
        <v>135.80000000000001</v>
      </c>
      <c r="P12" s="51">
        <f t="shared" si="2"/>
        <v>311.8</v>
      </c>
      <c r="Q12" s="52">
        <v>171.8</v>
      </c>
      <c r="R12" s="53">
        <v>140</v>
      </c>
      <c r="S12" s="53">
        <f t="shared" si="3"/>
        <v>318.5</v>
      </c>
      <c r="T12" s="53">
        <v>174.9</v>
      </c>
      <c r="U12" s="53">
        <v>143.6</v>
      </c>
      <c r="V12" s="12"/>
      <c r="W12" s="12"/>
      <c r="X12" s="12"/>
      <c r="Y12" s="12" t="s">
        <v>29</v>
      </c>
      <c r="Z12" s="12"/>
      <c r="AA12" s="12"/>
    </row>
    <row r="13" spans="1:27">
      <c r="A13" s="13"/>
      <c r="B13" s="13"/>
      <c r="C13" s="13" t="s">
        <v>30</v>
      </c>
      <c r="D13" s="13"/>
      <c r="E13" s="13"/>
      <c r="F13" s="13"/>
      <c r="G13" s="56">
        <f>SUM(H13:I13)</f>
        <v>1.0369999999999999</v>
      </c>
      <c r="H13" s="57">
        <v>0.504</v>
      </c>
      <c r="I13" s="57">
        <v>0.53300000000000003</v>
      </c>
      <c r="J13" s="51">
        <f t="shared" si="1"/>
        <v>0.89999999999999991</v>
      </c>
      <c r="K13" s="52">
        <v>0.7</v>
      </c>
      <c r="L13" s="53">
        <v>0.2</v>
      </c>
      <c r="M13" s="54">
        <f>SUM(N13:O13)</f>
        <v>0.7</v>
      </c>
      <c r="N13" s="55">
        <v>0.6</v>
      </c>
      <c r="O13" s="54">
        <v>0.1</v>
      </c>
      <c r="P13" s="51">
        <f t="shared" si="2"/>
        <v>0.1</v>
      </c>
      <c r="Q13" s="52">
        <v>0.1</v>
      </c>
      <c r="R13" s="58">
        <v>0</v>
      </c>
      <c r="S13" s="53">
        <f t="shared" si="3"/>
        <v>1.1000000000000001</v>
      </c>
      <c r="T13" s="53">
        <v>0.3</v>
      </c>
      <c r="U13" s="53">
        <v>0.8</v>
      </c>
      <c r="V13" s="12"/>
      <c r="W13" s="12"/>
      <c r="X13" s="12"/>
      <c r="Y13" s="12" t="s">
        <v>31</v>
      </c>
      <c r="Z13" s="12"/>
      <c r="AA13" s="12"/>
    </row>
    <row r="14" spans="1:27">
      <c r="A14" s="13"/>
      <c r="B14" s="13" t="s">
        <v>32</v>
      </c>
      <c r="C14" s="13"/>
      <c r="D14" s="13"/>
      <c r="E14" s="13"/>
      <c r="F14" s="13"/>
      <c r="G14" s="49">
        <f>SUM(H14:I14)</f>
        <v>0.54400000000000004</v>
      </c>
      <c r="H14" s="50">
        <v>0</v>
      </c>
      <c r="I14" s="57">
        <v>0.54400000000000004</v>
      </c>
      <c r="J14" s="59">
        <f t="shared" si="1"/>
        <v>0.4</v>
      </c>
      <c r="K14" s="58">
        <v>0</v>
      </c>
      <c r="L14" s="53">
        <v>0.4</v>
      </c>
      <c r="M14" s="58">
        <v>0</v>
      </c>
      <c r="N14" s="58">
        <v>0</v>
      </c>
      <c r="O14" s="58">
        <v>0</v>
      </c>
      <c r="P14" s="59">
        <f t="shared" si="2"/>
        <v>0</v>
      </c>
      <c r="Q14" s="58">
        <v>0</v>
      </c>
      <c r="R14" s="58">
        <v>0</v>
      </c>
      <c r="S14" s="58">
        <f t="shared" si="3"/>
        <v>0.2</v>
      </c>
      <c r="T14" s="58">
        <v>0</v>
      </c>
      <c r="U14" s="53">
        <v>0.2</v>
      </c>
      <c r="V14" s="12"/>
      <c r="W14" s="12"/>
      <c r="X14" s="12" t="s">
        <v>33</v>
      </c>
      <c r="Y14" s="12"/>
      <c r="Z14" s="12"/>
      <c r="AA14" s="12"/>
    </row>
    <row r="15" spans="1:27">
      <c r="A15" s="44" t="s">
        <v>34</v>
      </c>
      <c r="B15" s="44"/>
      <c r="C15" s="44"/>
      <c r="D15" s="44"/>
      <c r="E15" s="44"/>
      <c r="F15" s="44"/>
      <c r="G15" s="60">
        <f>SUM(G16:G18)</f>
        <v>125.49300000000001</v>
      </c>
      <c r="H15" s="60">
        <f>SUM(H16:H18)</f>
        <v>48.67</v>
      </c>
      <c r="I15" s="60">
        <f>SUM(I16:I18)</f>
        <v>76.823000000000008</v>
      </c>
      <c r="J15" s="40">
        <f t="shared" si="1"/>
        <v>132.30000000000001</v>
      </c>
      <c r="K15" s="41">
        <v>47.7</v>
      </c>
      <c r="L15" s="42">
        <v>84.6</v>
      </c>
      <c r="M15" s="47">
        <f>SUM(N15:O15)</f>
        <v>136.6</v>
      </c>
      <c r="N15" s="48">
        <v>48.8</v>
      </c>
      <c r="O15" s="47">
        <v>87.8</v>
      </c>
      <c r="P15" s="40">
        <f t="shared" si="2"/>
        <v>129.6</v>
      </c>
      <c r="Q15" s="41">
        <v>45.9</v>
      </c>
      <c r="R15" s="42">
        <v>83.7</v>
      </c>
      <c r="S15" s="42">
        <f t="shared" si="3"/>
        <v>122</v>
      </c>
      <c r="T15" s="42">
        <v>42.7</v>
      </c>
      <c r="U15" s="42">
        <v>79.3</v>
      </c>
      <c r="V15" s="45"/>
      <c r="W15" s="45" t="s">
        <v>35</v>
      </c>
      <c r="X15" s="45"/>
      <c r="Y15" s="45"/>
      <c r="Z15" s="45"/>
      <c r="AA15" s="45"/>
    </row>
    <row r="16" spans="1:27">
      <c r="A16" s="13"/>
      <c r="B16" s="13" t="s">
        <v>36</v>
      </c>
      <c r="C16" s="13"/>
      <c r="D16" s="13"/>
      <c r="E16" s="13"/>
      <c r="F16" s="13"/>
      <c r="G16" s="50">
        <f>SUM(H16:I16)</f>
        <v>29.432000000000002</v>
      </c>
      <c r="H16" s="57">
        <v>0.72799999999999998</v>
      </c>
      <c r="I16" s="57">
        <v>28.704000000000001</v>
      </c>
      <c r="J16" s="51">
        <f t="shared" si="1"/>
        <v>35.699999999999996</v>
      </c>
      <c r="K16" s="52">
        <v>0.8</v>
      </c>
      <c r="L16" s="53">
        <v>34.9</v>
      </c>
      <c r="M16" s="54">
        <f>SUM(N16:O16)</f>
        <v>35.4</v>
      </c>
      <c r="N16" s="55">
        <v>0.1</v>
      </c>
      <c r="O16" s="54">
        <v>35.299999999999997</v>
      </c>
      <c r="P16" s="51">
        <f t="shared" si="2"/>
        <v>34.199999999999996</v>
      </c>
      <c r="Q16" s="52">
        <v>0.8</v>
      </c>
      <c r="R16" s="53">
        <v>33.4</v>
      </c>
      <c r="S16" s="53">
        <f t="shared" si="3"/>
        <v>29.1</v>
      </c>
      <c r="T16" s="53">
        <v>0.5</v>
      </c>
      <c r="U16" s="53">
        <v>28.6</v>
      </c>
      <c r="V16" s="12"/>
      <c r="W16" s="12"/>
      <c r="X16" s="12" t="s">
        <v>37</v>
      </c>
      <c r="Y16" s="12"/>
      <c r="Z16" s="12"/>
      <c r="AA16" s="12"/>
    </row>
    <row r="17" spans="1:27">
      <c r="A17" s="13"/>
      <c r="B17" s="13" t="s">
        <v>38</v>
      </c>
      <c r="C17" s="13"/>
      <c r="D17" s="13"/>
      <c r="E17" s="13"/>
      <c r="F17" s="13"/>
      <c r="G17" s="50">
        <f>SUM(H17:I17)</f>
        <v>30.541999999999998</v>
      </c>
      <c r="H17" s="57">
        <v>16.765999999999998</v>
      </c>
      <c r="I17" s="57">
        <v>13.776</v>
      </c>
      <c r="J17" s="51">
        <f t="shared" si="1"/>
        <v>27.9</v>
      </c>
      <c r="K17" s="52">
        <v>13.4</v>
      </c>
      <c r="L17" s="53">
        <v>14.5</v>
      </c>
      <c r="M17" s="54">
        <f>SUM(N17:O17)</f>
        <v>35.9</v>
      </c>
      <c r="N17" s="55">
        <v>18.2</v>
      </c>
      <c r="O17" s="54">
        <v>17.7</v>
      </c>
      <c r="P17" s="51">
        <f t="shared" si="2"/>
        <v>30.4</v>
      </c>
      <c r="Q17" s="52">
        <v>15.1</v>
      </c>
      <c r="R17" s="53">
        <v>15.3</v>
      </c>
      <c r="S17" s="53">
        <f t="shared" si="3"/>
        <v>630.4</v>
      </c>
      <c r="T17" s="53">
        <v>613.6</v>
      </c>
      <c r="U17" s="53">
        <v>16.8</v>
      </c>
      <c r="V17" s="12"/>
      <c r="W17" s="12"/>
      <c r="X17" s="12" t="s">
        <v>39</v>
      </c>
      <c r="Y17" s="12"/>
      <c r="Z17" s="12"/>
      <c r="AA17" s="12"/>
    </row>
    <row r="18" spans="1:27">
      <c r="A18" s="13"/>
      <c r="B18" s="13" t="s">
        <v>40</v>
      </c>
      <c r="C18" s="13"/>
      <c r="D18" s="13"/>
      <c r="E18" s="13"/>
      <c r="F18" s="13"/>
      <c r="G18" s="50">
        <f>SUM(H18:I18)</f>
        <v>65.519000000000005</v>
      </c>
      <c r="H18" s="57">
        <v>31.175999999999998</v>
      </c>
      <c r="I18" s="57">
        <v>34.343000000000004</v>
      </c>
      <c r="J18" s="51">
        <f t="shared" si="1"/>
        <v>68.300000000000011</v>
      </c>
      <c r="K18" s="52">
        <v>33.1</v>
      </c>
      <c r="L18" s="53">
        <v>35.200000000000003</v>
      </c>
      <c r="M18" s="54">
        <f>SUM(N18:O18)</f>
        <v>65.099999999999994</v>
      </c>
      <c r="N18" s="55">
        <v>30.4</v>
      </c>
      <c r="O18" s="54">
        <v>34.700000000000003</v>
      </c>
      <c r="P18" s="51">
        <f t="shared" si="2"/>
        <v>64.8</v>
      </c>
      <c r="Q18" s="52">
        <v>29.9</v>
      </c>
      <c r="R18" s="53">
        <v>34.9</v>
      </c>
      <c r="S18" s="53">
        <f t="shared" si="3"/>
        <v>62.2</v>
      </c>
      <c r="T18" s="53">
        <v>28.5</v>
      </c>
      <c r="U18" s="53">
        <v>33.700000000000003</v>
      </c>
      <c r="V18" s="12"/>
      <c r="W18" s="12"/>
      <c r="X18" s="12" t="s">
        <v>41</v>
      </c>
      <c r="Y18" s="12"/>
      <c r="Z18" s="12"/>
      <c r="AA18" s="12"/>
    </row>
    <row r="19" spans="1:27">
      <c r="A19" s="15"/>
      <c r="B19" s="15"/>
      <c r="C19" s="15"/>
      <c r="D19" s="15"/>
      <c r="E19" s="15"/>
      <c r="F19" s="15"/>
      <c r="G19" s="61"/>
      <c r="H19" s="62"/>
      <c r="I19" s="63"/>
      <c r="J19" s="61"/>
      <c r="K19" s="62"/>
      <c r="L19" s="63"/>
      <c r="M19" s="15"/>
      <c r="N19" s="62"/>
      <c r="O19" s="15"/>
      <c r="P19" s="61"/>
      <c r="Q19" s="62"/>
      <c r="R19" s="63"/>
      <c r="S19" s="63"/>
      <c r="T19" s="63"/>
      <c r="U19" s="63"/>
      <c r="V19" s="15"/>
      <c r="W19" s="15"/>
      <c r="X19" s="15"/>
      <c r="Y19" s="15"/>
      <c r="Z19" s="15"/>
      <c r="AA19" s="15"/>
    </row>
    <row r="20" spans="1:2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>
      <c r="A21" s="10"/>
      <c r="B21" s="10"/>
      <c r="C21" s="10"/>
      <c r="D21" s="64" t="s">
        <v>42</v>
      </c>
      <c r="E21" s="10" t="s">
        <v>43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0"/>
      <c r="B22" s="10"/>
      <c r="C22" s="10"/>
      <c r="D22" s="64" t="s">
        <v>44</v>
      </c>
      <c r="E22" s="10" t="s">
        <v>45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30" spans="1:27" ht="18.75" customHeight="1"/>
    <row r="31" spans="1:27" ht="14.25" customHeight="1"/>
  </sheetData>
  <mergeCells count="17"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  <mergeCell ref="G6:I6"/>
    <mergeCell ref="J6:L6"/>
    <mergeCell ref="M6:O6"/>
    <mergeCell ref="P6:R6"/>
    <mergeCell ref="S6:U6"/>
    <mergeCell ref="A9:F9"/>
    <mergeCell ref="W9:AA9"/>
  </mergeCells>
  <pageMargins left="0.6692913385826772" right="0.59055118110236227" top="0.6692913385826772" bottom="0.59055118110236227" header="0.39370078740157483" footer="0.39370078740157483"/>
  <pageSetup paperSize="9" scale="57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7.3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2017-04-25T00:16:44Z</dcterms:modified>
</cp:coreProperties>
</file>