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640"/>
  </bookViews>
  <sheets>
    <sheet name="3.3" sheetId="1" r:id="rId1"/>
  </sheets>
  <definedNames>
    <definedName name="_xlnm.Print_Area" localSheetId="0">'3.3'!$A$1:$N$63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/>
  <c r="E55"/>
  <c r="E54"/>
  <c r="E53"/>
  <c r="E52"/>
  <c r="E51"/>
  <c r="E50"/>
  <c r="E49"/>
  <c r="E48"/>
  <c r="E47"/>
  <c r="E46"/>
  <c r="E45"/>
  <c r="E44"/>
  <c r="E43"/>
  <c r="M42"/>
  <c r="E42"/>
  <c r="E29"/>
  <c r="E28"/>
  <c r="E27"/>
  <c r="M26"/>
  <c r="L26"/>
  <c r="K26"/>
  <c r="H26"/>
  <c r="G26"/>
  <c r="E26"/>
  <c r="E25"/>
  <c r="E24"/>
  <c r="E23"/>
  <c r="E22"/>
  <c r="E21"/>
  <c r="E20"/>
  <c r="M19"/>
  <c r="L19"/>
  <c r="K19"/>
  <c r="H19"/>
  <c r="G19"/>
  <c r="E19"/>
  <c r="E18"/>
  <c r="G18" s="1"/>
  <c r="E17"/>
  <c r="G16"/>
  <c r="E16"/>
  <c r="E15"/>
  <c r="E14"/>
  <c r="G14" s="1"/>
  <c r="M13"/>
  <c r="L13"/>
  <c r="K13"/>
  <c r="H13"/>
  <c r="E13"/>
  <c r="G13" s="1"/>
  <c r="G12" s="1"/>
  <c r="M12"/>
  <c r="L12"/>
  <c r="K12"/>
  <c r="H12"/>
  <c r="E12"/>
</calcChain>
</file>

<file path=xl/sharedStrings.xml><?xml version="1.0" encoding="utf-8"?>
<sst xmlns="http://schemas.openxmlformats.org/spreadsheetml/2006/main" count="281" uniqueCount="87">
  <si>
    <t>อำเภอ</t>
  </si>
  <si>
    <t>District</t>
  </si>
  <si>
    <t>รวม</t>
  </si>
  <si>
    <t>Total</t>
  </si>
  <si>
    <t>รวมยอด</t>
  </si>
  <si>
    <t>สพท. เลย เขต 1</t>
  </si>
  <si>
    <t>Loei Primary Educational Service Area Office, Area 1</t>
  </si>
  <si>
    <t>อำเภอเมืองเลย</t>
  </si>
  <si>
    <t xml:space="preserve">   Mueang Loei District</t>
  </si>
  <si>
    <t>อำเภอนาด้วง</t>
  </si>
  <si>
    <t xml:space="preserve">   Na Duang District</t>
  </si>
  <si>
    <t>อำเภอเชียงคาน</t>
  </si>
  <si>
    <t xml:space="preserve">   Chiang Khan District</t>
  </si>
  <si>
    <t>อำเภอปากชม</t>
  </si>
  <si>
    <t xml:space="preserve">   Pak Chom District</t>
  </si>
  <si>
    <t>อำเภอท่าลี่</t>
  </si>
  <si>
    <t xml:space="preserve">   Tha Li District</t>
  </si>
  <si>
    <t>สพท. เลย เขต 2</t>
  </si>
  <si>
    <t>Loei Primary Educational Service Area Office, Area 2</t>
  </si>
  <si>
    <t>อำเภอวังสะพุง</t>
  </si>
  <si>
    <t xml:space="preserve">   Wang Saphung District</t>
  </si>
  <si>
    <t>อำเภอภูกระดึง</t>
  </si>
  <si>
    <t xml:space="preserve">   Phu Kradueng District</t>
  </si>
  <si>
    <t>อำเภอภูหลวง</t>
  </si>
  <si>
    <t xml:space="preserve">   Phu Luang District</t>
  </si>
  <si>
    <t>อำเภอผาขาว</t>
  </si>
  <si>
    <t xml:space="preserve">   Pha Khao District</t>
  </si>
  <si>
    <t>อำเภอเอราวัณ</t>
  </si>
  <si>
    <t xml:space="preserve">   Erawan District</t>
  </si>
  <si>
    <t>อำเภอหนองหิน</t>
  </si>
  <si>
    <t>สพท. เลย เขต 3</t>
  </si>
  <si>
    <t>Loei Primary Educational Service Area Office, Area 3</t>
  </si>
  <si>
    <t>อำเภอด่านซ้าย</t>
  </si>
  <si>
    <t xml:space="preserve">   Dan Sai District</t>
  </si>
  <si>
    <t>อำเภอนาแห้ว</t>
  </si>
  <si>
    <t xml:space="preserve">   Na Haeo District</t>
  </si>
  <si>
    <t>อำเภอภูเรือ</t>
  </si>
  <si>
    <t xml:space="preserve">   Phu Ruea District</t>
  </si>
  <si>
    <t>สพม. เขต 19</t>
  </si>
  <si>
    <t>Loei Secondary Educational Service Area Office, Area 19</t>
  </si>
  <si>
    <t xml:space="preserve">   Nong Hin District</t>
  </si>
  <si>
    <t>Source :</t>
  </si>
  <si>
    <t xml:space="preserve">Table </t>
  </si>
  <si>
    <t>สังกัด Jurisdiction</t>
  </si>
  <si>
    <t>สนง.คณะกรรมการ</t>
  </si>
  <si>
    <t>สำนักบริหารงาน</t>
  </si>
  <si>
    <t>กรมส่งเสริม</t>
  </si>
  <si>
    <t>การศึกษาขั้นพื้นฐาน</t>
  </si>
  <si>
    <t>คณะกรรมการส่งเสริม</t>
  </si>
  <si>
    <t>การศึกษาเอกชน</t>
  </si>
  <si>
    <t>Education Commission</t>
  </si>
  <si>
    <t>Administration</t>
  </si>
  <si>
    <t>Others</t>
  </si>
  <si>
    <t>-</t>
  </si>
  <si>
    <t>1/</t>
  </si>
  <si>
    <t>1. สำนักงานเขตพื้นที่การศึกษาประถมศึกษาจังหวัดเลย เขต 1, 2, 3</t>
  </si>
  <si>
    <t xml:space="preserve">1. Loei  Primary Educational Service Area Office, Area 1, 2, 3 </t>
  </si>
  <si>
    <t xml:space="preserve">2. สำนักงานเขตพื้นที่การศึกษามัธยมศึกษา เขต 19  จังหวัดเลย </t>
  </si>
  <si>
    <t xml:space="preserve">2. Loei Secondary Educational Service Area Office, Area 19 </t>
  </si>
  <si>
    <t>3. กรมส่งเสริมการปกครองส่วนท้องถิ่น</t>
  </si>
  <si>
    <t>ประถมศึกษา</t>
  </si>
  <si>
    <t>Elementary</t>
  </si>
  <si>
    <t xml:space="preserve">ตาราง    </t>
  </si>
  <si>
    <t xml:space="preserve">ห้องเรียน จำแนกตามสังกัด และระดับการศึกษา เป็นรายอำเภอ ปีการศึกษา 2558 </t>
  </si>
  <si>
    <t>Classroom by Jurisdiction, Level of Education and District: Academic Year 2015</t>
  </si>
  <si>
    <t>ระดับการศึกษา Level of education</t>
  </si>
  <si>
    <t>การปกครอง</t>
  </si>
  <si>
    <t>ส่วนท้องถิ่น</t>
  </si>
  <si>
    <r>
      <t>อื่นๆ</t>
    </r>
    <r>
      <rPr>
        <vertAlign val="superscript"/>
        <sz val="14"/>
        <rFont val="TH SarabunPSK"/>
        <family val="2"/>
      </rPr>
      <t>1/</t>
    </r>
  </si>
  <si>
    <t>ก่อนประถมศึกษา</t>
  </si>
  <si>
    <t>มัธยมศึกษา</t>
  </si>
  <si>
    <t xml:space="preserve">Office of the Basic </t>
  </si>
  <si>
    <t xml:space="preserve">Office of the Private </t>
  </si>
  <si>
    <t xml:space="preserve">Department of </t>
  </si>
  <si>
    <t>Pre-elementary</t>
  </si>
  <si>
    <t>Secondary</t>
  </si>
  <si>
    <t xml:space="preserve"> Education</t>
  </si>
  <si>
    <t xml:space="preserve">Local </t>
  </si>
  <si>
    <t xml:space="preserve"> Commission</t>
  </si>
  <si>
    <t>ห้องเรียน จำแนกตามสังกัด และระดับการศึกษา เป็นรายอำเภอ ปีการศึกษา 2558 (ต่อ)</t>
  </si>
  <si>
    <t>Classroom by Jurisdiction, Level of Education and District: Academic Year 2015 (Contd.)</t>
  </si>
  <si>
    <t xml:space="preserve">รวมสำนักงานตำรวจแห่งชาติ, สำนักงานพระพุทธศาสนา </t>
  </si>
  <si>
    <t xml:space="preserve">        1/</t>
  </si>
  <si>
    <t xml:space="preserve"> Including The Royal Thai Police Department, Buddhist  Department </t>
  </si>
  <si>
    <t xml:space="preserve">     ที่มา :</t>
  </si>
  <si>
    <t xml:space="preserve">              </t>
  </si>
  <si>
    <r>
      <rPr>
        <sz val="14"/>
        <color indexed="8"/>
        <rFont val="TH SarabunPSK"/>
        <family val="2"/>
      </rPr>
      <t>3. Department of Local Administration</t>
    </r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</si>
</sst>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4"/>
      <color indexed="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Border="1" applyAlignment="1"/>
    <xf numFmtId="0" fontId="5" fillId="0" borderId="10" xfId="0" applyFont="1" applyBorder="1" applyAlignment="1"/>
    <xf numFmtId="0" fontId="5" fillId="0" borderId="3" xfId="0" applyFont="1" applyBorder="1" applyAlignment="1">
      <alignment vertical="center"/>
    </xf>
    <xf numFmtId="0" fontId="5" fillId="0" borderId="1" xfId="0" applyFont="1" applyBorder="1" applyAlignment="1"/>
    <xf numFmtId="0" fontId="5" fillId="0" borderId="11" xfId="0" applyFont="1" applyBorder="1" applyAlignment="1"/>
    <xf numFmtId="0" fontId="5" fillId="0" borderId="7" xfId="0" applyFont="1" applyBorder="1" applyAlignment="1">
      <alignment vertical="center"/>
    </xf>
    <xf numFmtId="0" fontId="5" fillId="0" borderId="4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/>
    <xf numFmtId="0" fontId="5" fillId="0" borderId="0" xfId="0" applyFont="1" applyBorder="1" applyAlignment="1"/>
    <xf numFmtId="0" fontId="5" fillId="0" borderId="5" xfId="0" applyFont="1" applyBorder="1" applyAlignment="1"/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3" fontId="4" fillId="0" borderId="0" xfId="0" applyNumberFormat="1" applyFont="1" applyBorder="1" applyAlignment="1">
      <alignment horizontal="right" vertical="center" indent="1"/>
    </xf>
    <xf numFmtId="0" fontId="4" fillId="0" borderId="5" xfId="0" applyNumberFormat="1" applyFont="1" applyBorder="1" applyAlignment="1">
      <alignment horizontal="right" vertical="center" indent="1"/>
    </xf>
    <xf numFmtId="0" fontId="4" fillId="0" borderId="5" xfId="1" applyNumberFormat="1" applyFont="1" applyBorder="1" applyAlignment="1">
      <alignment horizontal="right" vertical="center" indent="1"/>
    </xf>
    <xf numFmtId="0" fontId="1" fillId="2" borderId="0" xfId="0" applyFont="1" applyFill="1"/>
    <xf numFmtId="3" fontId="4" fillId="3" borderId="0" xfId="0" applyNumberFormat="1" applyFont="1" applyFill="1" applyBorder="1" applyAlignment="1">
      <alignment horizontal="right" vertical="center" indent="1"/>
    </xf>
    <xf numFmtId="3" fontId="4" fillId="0" borderId="5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left" indent="1"/>
    </xf>
    <xf numFmtId="0" fontId="5" fillId="3" borderId="0" xfId="0" applyNumberFormat="1" applyFont="1" applyFill="1" applyBorder="1" applyAlignment="1">
      <alignment horizontal="right" vertical="center" indent="1"/>
    </xf>
    <xf numFmtId="0" fontId="5" fillId="0" borderId="5" xfId="0" applyNumberFormat="1" applyFont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0" fontId="1" fillId="4" borderId="0" xfId="0" applyFont="1" applyFill="1"/>
    <xf numFmtId="3" fontId="5" fillId="0" borderId="0" xfId="0" applyNumberFormat="1" applyFont="1" applyBorder="1" applyAlignment="1">
      <alignment horizontal="right" vertical="center" indent="1"/>
    </xf>
    <xf numFmtId="0" fontId="2" fillId="0" borderId="0" xfId="0" applyFont="1" applyBorder="1"/>
    <xf numFmtId="3" fontId="5" fillId="0" borderId="7" xfId="0" applyNumberFormat="1" applyFont="1" applyBorder="1" applyAlignment="1">
      <alignment horizontal="right" vertical="center" indent="1"/>
    </xf>
    <xf numFmtId="0" fontId="1" fillId="4" borderId="0" xfId="0" applyFont="1" applyFill="1" applyBorder="1"/>
    <xf numFmtId="0" fontId="4" fillId="0" borderId="0" xfId="0" applyNumberFormat="1" applyFont="1" applyBorder="1" applyAlignment="1">
      <alignment horizontal="right" vertical="center" indent="1"/>
    </xf>
    <xf numFmtId="0" fontId="4" fillId="0" borderId="7" xfId="0" applyNumberFormat="1" applyFont="1" applyBorder="1" applyAlignment="1">
      <alignment horizontal="right" vertical="center" indent="1"/>
    </xf>
    <xf numFmtId="0" fontId="5" fillId="0" borderId="0" xfId="0" applyNumberFormat="1" applyFont="1" applyBorder="1" applyAlignment="1">
      <alignment horizontal="right" vertical="center" indent="1"/>
    </xf>
    <xf numFmtId="0" fontId="5" fillId="0" borderId="7" xfId="0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horizontal="left" indent="1"/>
    </xf>
    <xf numFmtId="0" fontId="2" fillId="0" borderId="7" xfId="0" applyNumberFormat="1" applyFont="1" applyBorder="1" applyAlignment="1">
      <alignment horizontal="right" vertical="center" indent="1"/>
    </xf>
    <xf numFmtId="0" fontId="5" fillId="0" borderId="4" xfId="0" applyNumberFormat="1" applyFont="1" applyBorder="1" applyAlignment="1">
      <alignment horizontal="right" vertical="center" indent="1"/>
    </xf>
    <xf numFmtId="0" fontId="1" fillId="4" borderId="0" xfId="0" applyFont="1" applyFill="1" applyAlignment="1">
      <alignment vertical="center"/>
    </xf>
    <xf numFmtId="0" fontId="2" fillId="4" borderId="0" xfId="0" applyFont="1" applyFill="1"/>
    <xf numFmtId="0" fontId="4" fillId="0" borderId="5" xfId="0" applyFont="1" applyBorder="1" applyAlignment="1">
      <alignment horizontal="right" vertical="center" indent="1"/>
    </xf>
    <xf numFmtId="0" fontId="4" fillId="0" borderId="4" xfId="0" applyFont="1" applyBorder="1" applyAlignment="1">
      <alignment horizontal="right" vertical="center" indent="1"/>
    </xf>
    <xf numFmtId="0" fontId="1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 indent="1"/>
    </xf>
    <xf numFmtId="0" fontId="5" fillId="0" borderId="5" xfId="0" applyFont="1" applyBorder="1" applyAlignment="1">
      <alignment horizontal="right" vertical="center" indent="1"/>
    </xf>
    <xf numFmtId="0" fontId="5" fillId="0" borderId="4" xfId="0" applyFont="1" applyBorder="1" applyAlignment="1">
      <alignment horizontal="right" vertical="center" indent="1"/>
    </xf>
    <xf numFmtId="0" fontId="2" fillId="0" borderId="10" xfId="0" applyFont="1" applyBorder="1"/>
    <xf numFmtId="0" fontId="2" fillId="0" borderId="10" xfId="0" applyFont="1" applyBorder="1" applyAlignment="1">
      <alignment horizontal="left" indent="1"/>
    </xf>
    <xf numFmtId="0" fontId="2" fillId="0" borderId="9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9" xfId="0" applyFont="1" applyBorder="1"/>
    <xf numFmtId="0" fontId="5" fillId="0" borderId="6" xfId="0" applyFont="1" applyBorder="1"/>
    <xf numFmtId="0" fontId="2" fillId="0" borderId="0" xfId="0" applyFont="1" applyAlignment="1">
      <alignment horizontal="right"/>
    </xf>
    <xf numFmtId="0" fontId="5" fillId="0" borderId="7" xfId="0" applyFont="1" applyBorder="1" applyAlignment="1">
      <alignment horizontal="right" vertical="center" indent="1"/>
    </xf>
    <xf numFmtId="0" fontId="5" fillId="0" borderId="4" xfId="0" applyFont="1" applyBorder="1" applyAlignment="1">
      <alignment horizontal="right" vertical="center" inden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right" vertical="center" indent="1"/>
    </xf>
    <xf numFmtId="3" fontId="1" fillId="0" borderId="4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horizontal="center" vertical="center"/>
    </xf>
    <xf numFmtId="0" fontId="1" fillId="3" borderId="7" xfId="1" applyNumberFormat="1" applyFont="1" applyFill="1" applyBorder="1" applyAlignment="1">
      <alignment horizontal="right" vertical="center" indent="1"/>
    </xf>
    <xf numFmtId="0" fontId="1" fillId="3" borderId="4" xfId="1" applyNumberFormat="1" applyFont="1" applyFill="1" applyBorder="1" applyAlignment="1">
      <alignment horizontal="right" vertical="center" indent="1"/>
    </xf>
    <xf numFmtId="0" fontId="2" fillId="3" borderId="7" xfId="0" applyNumberFormat="1" applyFont="1" applyFill="1" applyBorder="1" applyAlignment="1">
      <alignment horizontal="right" vertical="center" indent="1"/>
    </xf>
    <xf numFmtId="0" fontId="2" fillId="3" borderId="4" xfId="0" applyNumberFormat="1" applyFont="1" applyFill="1" applyBorder="1" applyAlignment="1">
      <alignment horizontal="right" vertical="center" indent="1"/>
    </xf>
    <xf numFmtId="3" fontId="2" fillId="0" borderId="7" xfId="0" applyNumberFormat="1" applyFont="1" applyBorder="1" applyAlignment="1">
      <alignment horizontal="right" vertical="center" indent="1"/>
    </xf>
    <xf numFmtId="3" fontId="2" fillId="0" borderId="4" xfId="0" applyNumberFormat="1" applyFont="1" applyBorder="1" applyAlignment="1">
      <alignment horizontal="right" vertical="center" indent="1"/>
    </xf>
    <xf numFmtId="0" fontId="1" fillId="0" borderId="7" xfId="0" applyNumberFormat="1" applyFont="1" applyBorder="1" applyAlignment="1">
      <alignment horizontal="right" vertical="center" indent="1"/>
    </xf>
    <xf numFmtId="0" fontId="1" fillId="0" borderId="4" xfId="0" applyNumberFormat="1" applyFont="1" applyBorder="1" applyAlignment="1">
      <alignment horizontal="right" vertical="center" indent="1"/>
    </xf>
    <xf numFmtId="0" fontId="2" fillId="0" borderId="7" xfId="0" applyNumberFormat="1" applyFont="1" applyBorder="1" applyAlignment="1">
      <alignment horizontal="right" vertical="center" indent="1"/>
    </xf>
    <xf numFmtId="0" fontId="2" fillId="0" borderId="4" xfId="0" applyNumberFormat="1" applyFont="1" applyBorder="1" applyAlignment="1">
      <alignment horizontal="right" vertical="center" indent="1"/>
    </xf>
    <xf numFmtId="0" fontId="4" fillId="0" borderId="3" xfId="0" applyFont="1" applyBorder="1" applyAlignment="1">
      <alignment horizontal="right" vertical="center" indent="1"/>
    </xf>
    <xf numFmtId="0" fontId="4" fillId="0" borderId="1" xfId="0" applyFont="1" applyBorder="1" applyAlignment="1">
      <alignment horizontal="right" vertical="center" inden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P62"/>
  <sheetViews>
    <sheetView tabSelected="1" view="pageBreakPreview" zoomScale="90" zoomScaleSheetLayoutView="90" workbookViewId="0">
      <selection activeCell="D1" sqref="D1"/>
    </sheetView>
  </sheetViews>
  <sheetFormatPr defaultRowHeight="18.75"/>
  <cols>
    <col min="1" max="1" width="1.625" style="2" customWidth="1"/>
    <col min="2" max="2" width="5.875" style="2" customWidth="1"/>
    <col min="3" max="3" width="3.875" style="2" customWidth="1"/>
    <col min="4" max="4" width="5" style="2" customWidth="1"/>
    <col min="5" max="5" width="9.625" style="2" customWidth="1"/>
    <col min="6" max="6" width="11" style="2" customWidth="1"/>
    <col min="7" max="7" width="19" style="2" customWidth="1"/>
    <col min="8" max="8" width="18.875" style="2" customWidth="1"/>
    <col min="9" max="9" width="15.125" style="2" customWidth="1"/>
    <col min="10" max="10" width="11.75" style="2" customWidth="1"/>
    <col min="11" max="11" width="6.25" style="2" hidden="1" customWidth="1"/>
    <col min="12" max="12" width="11.625" style="2" customWidth="1"/>
    <col min="13" max="13" width="15.375" style="2" customWidth="1"/>
    <col min="14" max="14" width="44.25" style="2" customWidth="1"/>
    <col min="15" max="15" width="9" style="2" hidden="1" customWidth="1"/>
    <col min="16" max="16" width="17.125" style="2" hidden="1" customWidth="1"/>
    <col min="17" max="16384" width="9" style="2"/>
  </cols>
  <sheetData>
    <row r="1" spans="1:16">
      <c r="A1" s="13"/>
      <c r="B1" s="3" t="s">
        <v>62</v>
      </c>
      <c r="C1" s="4">
        <v>3.3</v>
      </c>
      <c r="D1" s="3" t="s">
        <v>63</v>
      </c>
      <c r="E1" s="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>
      <c r="A2" s="15"/>
      <c r="B2" s="5" t="s">
        <v>42</v>
      </c>
      <c r="C2" s="4">
        <v>3.3</v>
      </c>
      <c r="D2" s="5" t="s">
        <v>64</v>
      </c>
      <c r="E2" s="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6"/>
    </row>
    <row r="4" spans="1:16">
      <c r="A4" s="75" t="s">
        <v>0</v>
      </c>
      <c r="B4" s="75"/>
      <c r="C4" s="75"/>
      <c r="D4" s="75"/>
      <c r="E4" s="17"/>
      <c r="F4" s="18"/>
      <c r="G4" s="78" t="s">
        <v>43</v>
      </c>
      <c r="H4" s="78"/>
      <c r="I4" s="78"/>
      <c r="J4" s="79"/>
      <c r="K4" s="80" t="s">
        <v>65</v>
      </c>
      <c r="L4" s="78"/>
      <c r="M4" s="78"/>
      <c r="N4" s="81" t="s">
        <v>1</v>
      </c>
      <c r="O4" s="19"/>
      <c r="P4" s="14"/>
    </row>
    <row r="5" spans="1:16">
      <c r="A5" s="76"/>
      <c r="B5" s="76"/>
      <c r="C5" s="76"/>
      <c r="D5" s="76"/>
      <c r="E5" s="20"/>
      <c r="F5" s="21"/>
      <c r="G5" s="18"/>
      <c r="H5" s="22" t="s">
        <v>45</v>
      </c>
      <c r="I5" s="23" t="s">
        <v>46</v>
      </c>
      <c r="J5" s="23"/>
      <c r="K5" s="24"/>
      <c r="L5" s="24"/>
      <c r="M5" s="24"/>
      <c r="N5" s="82"/>
      <c r="O5" s="25"/>
      <c r="P5" s="14"/>
    </row>
    <row r="6" spans="1:16">
      <c r="A6" s="76"/>
      <c r="B6" s="76"/>
      <c r="C6" s="76"/>
      <c r="D6" s="76"/>
      <c r="E6" s="20"/>
      <c r="F6" s="21"/>
      <c r="G6" s="7" t="s">
        <v>44</v>
      </c>
      <c r="H6" s="8" t="s">
        <v>48</v>
      </c>
      <c r="I6" s="8" t="s">
        <v>66</v>
      </c>
      <c r="J6" s="26"/>
      <c r="K6" s="26"/>
      <c r="L6" s="26"/>
      <c r="M6" s="26"/>
      <c r="N6" s="82"/>
      <c r="O6" s="25"/>
      <c r="P6" s="14"/>
    </row>
    <row r="7" spans="1:16" ht="21.75">
      <c r="A7" s="76"/>
      <c r="B7" s="76"/>
      <c r="C7" s="76"/>
      <c r="D7" s="76"/>
      <c r="E7" s="20"/>
      <c r="F7" s="21" t="s">
        <v>2</v>
      </c>
      <c r="G7" s="7" t="s">
        <v>47</v>
      </c>
      <c r="H7" s="9" t="s">
        <v>49</v>
      </c>
      <c r="I7" s="8" t="s">
        <v>67</v>
      </c>
      <c r="J7" s="27" t="s">
        <v>68</v>
      </c>
      <c r="K7" s="8" t="s">
        <v>69</v>
      </c>
      <c r="L7" s="8" t="s">
        <v>60</v>
      </c>
      <c r="M7" s="8" t="s">
        <v>70</v>
      </c>
      <c r="N7" s="82"/>
      <c r="O7" s="25"/>
      <c r="P7" s="14"/>
    </row>
    <row r="8" spans="1:16">
      <c r="A8" s="76"/>
      <c r="B8" s="76"/>
      <c r="C8" s="76"/>
      <c r="D8" s="76"/>
      <c r="E8" s="20"/>
      <c r="F8" s="21" t="s">
        <v>3</v>
      </c>
      <c r="G8" s="28" t="s">
        <v>71</v>
      </c>
      <c r="H8" s="8" t="s">
        <v>72</v>
      </c>
      <c r="I8" s="8" t="s">
        <v>73</v>
      </c>
      <c r="J8" s="8" t="s">
        <v>52</v>
      </c>
      <c r="K8" s="8" t="s">
        <v>74</v>
      </c>
      <c r="L8" s="8" t="s">
        <v>61</v>
      </c>
      <c r="M8" s="7" t="s">
        <v>75</v>
      </c>
      <c r="N8" s="82"/>
      <c r="O8" s="25"/>
      <c r="P8" s="14"/>
    </row>
    <row r="9" spans="1:16">
      <c r="A9" s="76"/>
      <c r="B9" s="76"/>
      <c r="C9" s="76"/>
      <c r="D9" s="76"/>
      <c r="E9" s="20"/>
      <c r="F9" s="21"/>
      <c r="G9" s="7" t="s">
        <v>50</v>
      </c>
      <c r="H9" s="8" t="s">
        <v>76</v>
      </c>
      <c r="I9" s="8" t="s">
        <v>77</v>
      </c>
      <c r="J9" s="26"/>
      <c r="K9" s="14"/>
      <c r="L9" s="26"/>
      <c r="M9" s="26"/>
      <c r="N9" s="82"/>
      <c r="O9" s="25"/>
      <c r="P9" s="14"/>
    </row>
    <row r="10" spans="1:16">
      <c r="A10" s="77"/>
      <c r="B10" s="77"/>
      <c r="C10" s="77"/>
      <c r="D10" s="77"/>
      <c r="E10" s="20"/>
      <c r="F10" s="21"/>
      <c r="G10" s="29"/>
      <c r="H10" s="11" t="s">
        <v>78</v>
      </c>
      <c r="I10" s="11" t="s">
        <v>51</v>
      </c>
      <c r="J10" s="10"/>
      <c r="K10" s="30"/>
      <c r="L10" s="31"/>
      <c r="M10" s="31"/>
      <c r="N10" s="83"/>
      <c r="O10" s="16"/>
      <c r="P10" s="16"/>
    </row>
    <row r="11" spans="1:16">
      <c r="A11" s="32"/>
      <c r="B11" s="32"/>
      <c r="C11" s="32"/>
      <c r="D11" s="32"/>
      <c r="E11" s="33"/>
      <c r="F11" s="18"/>
      <c r="G11" s="21"/>
      <c r="H11" s="8"/>
      <c r="I11" s="8"/>
      <c r="J11" s="8"/>
      <c r="K11" s="8"/>
      <c r="L11" s="8"/>
      <c r="M11" s="8"/>
      <c r="N11" s="34"/>
      <c r="O11" s="14"/>
      <c r="P11" s="14"/>
    </row>
    <row r="12" spans="1:16">
      <c r="A12" s="84" t="s">
        <v>4</v>
      </c>
      <c r="B12" s="84"/>
      <c r="C12" s="84"/>
      <c r="D12" s="85"/>
      <c r="E12" s="86">
        <f>SUM(E13,E19,E26,E42)</f>
        <v>4704</v>
      </c>
      <c r="F12" s="87"/>
      <c r="G12" s="35">
        <f>SUM(G13,G19,G26,G42)</f>
        <v>3851</v>
      </c>
      <c r="H12" s="36">
        <f>SUM(H13,H19,H26,H42)</f>
        <v>213</v>
      </c>
      <c r="I12" s="36" t="s">
        <v>53</v>
      </c>
      <c r="J12" s="36" t="s">
        <v>53</v>
      </c>
      <c r="K12" s="36">
        <f>SUM(K13,K19,K26,K42)</f>
        <v>850</v>
      </c>
      <c r="L12" s="37">
        <f>SUM(L13,L19,L26,L42)</f>
        <v>2850</v>
      </c>
      <c r="M12" s="36">
        <f>SUM(M13,M19,M26,M42)</f>
        <v>991</v>
      </c>
      <c r="N12" s="88" t="s">
        <v>3</v>
      </c>
      <c r="O12" s="84"/>
      <c r="P12" s="84"/>
    </row>
    <row r="13" spans="1:16">
      <c r="A13" s="1"/>
      <c r="B13" s="38" t="s">
        <v>5</v>
      </c>
      <c r="C13" s="38"/>
      <c r="D13" s="1"/>
      <c r="E13" s="89">
        <f>SUM(E14:F18)</f>
        <v>1488</v>
      </c>
      <c r="F13" s="90"/>
      <c r="G13" s="39">
        <f>E13-H13</f>
        <v>1474</v>
      </c>
      <c r="H13" s="36">
        <f>SUM(H14:H18)</f>
        <v>14</v>
      </c>
      <c r="I13" s="36" t="s">
        <v>53</v>
      </c>
      <c r="J13" s="36" t="s">
        <v>53</v>
      </c>
      <c r="K13" s="40">
        <f t="shared" ref="K13:M13" si="0">SUM(K14:K18)</f>
        <v>310</v>
      </c>
      <c r="L13" s="40">
        <f t="shared" si="0"/>
        <v>1057</v>
      </c>
      <c r="M13" s="40">
        <f t="shared" si="0"/>
        <v>121</v>
      </c>
      <c r="N13" s="1" t="s">
        <v>6</v>
      </c>
      <c r="O13" s="1"/>
      <c r="P13" s="1"/>
    </row>
    <row r="14" spans="1:16">
      <c r="B14" s="41" t="s">
        <v>7</v>
      </c>
      <c r="E14" s="91">
        <f t="shared" ref="E14:E18" si="1">SUM(K14:M14)</f>
        <v>556</v>
      </c>
      <c r="F14" s="92"/>
      <c r="G14" s="42">
        <f t="shared" ref="G14:G18" si="2">E14-H14</f>
        <v>546</v>
      </c>
      <c r="H14" s="43">
        <v>10</v>
      </c>
      <c r="I14" s="43" t="s">
        <v>53</v>
      </c>
      <c r="J14" s="43" t="s">
        <v>53</v>
      </c>
      <c r="K14" s="44">
        <v>109</v>
      </c>
      <c r="L14" s="44">
        <v>402</v>
      </c>
      <c r="M14" s="44">
        <v>45</v>
      </c>
      <c r="N14" s="2" t="s">
        <v>8</v>
      </c>
    </row>
    <row r="15" spans="1:16">
      <c r="B15" s="41" t="s">
        <v>9</v>
      </c>
      <c r="E15" s="91">
        <f t="shared" si="1"/>
        <v>105</v>
      </c>
      <c r="F15" s="92"/>
      <c r="G15" s="42">
        <v>104</v>
      </c>
      <c r="H15" s="43" t="s">
        <v>53</v>
      </c>
      <c r="I15" s="43" t="s">
        <v>53</v>
      </c>
      <c r="J15" s="43" t="s">
        <v>53</v>
      </c>
      <c r="K15" s="44">
        <v>22</v>
      </c>
      <c r="L15" s="44">
        <v>68</v>
      </c>
      <c r="M15" s="44">
        <v>15</v>
      </c>
      <c r="N15" s="2" t="s">
        <v>10</v>
      </c>
    </row>
    <row r="16" spans="1:16">
      <c r="B16" s="41" t="s">
        <v>11</v>
      </c>
      <c r="E16" s="91">
        <f t="shared" si="1"/>
        <v>340</v>
      </c>
      <c r="F16" s="92"/>
      <c r="G16" s="42">
        <f t="shared" si="2"/>
        <v>337</v>
      </c>
      <c r="H16" s="43">
        <v>3</v>
      </c>
      <c r="I16" s="43" t="s">
        <v>53</v>
      </c>
      <c r="J16" s="43" t="s">
        <v>53</v>
      </c>
      <c r="K16" s="44">
        <v>75</v>
      </c>
      <c r="L16" s="44">
        <v>244</v>
      </c>
      <c r="M16" s="44">
        <v>21</v>
      </c>
      <c r="N16" s="2" t="s">
        <v>12</v>
      </c>
    </row>
    <row r="17" spans="1:16">
      <c r="B17" s="41" t="s">
        <v>13</v>
      </c>
      <c r="E17" s="91">
        <f t="shared" si="1"/>
        <v>263</v>
      </c>
      <c r="F17" s="92"/>
      <c r="G17" s="42">
        <v>263</v>
      </c>
      <c r="H17" s="43" t="s">
        <v>53</v>
      </c>
      <c r="I17" s="43" t="s">
        <v>53</v>
      </c>
      <c r="J17" s="43" t="s">
        <v>53</v>
      </c>
      <c r="K17" s="44">
        <v>58</v>
      </c>
      <c r="L17" s="44">
        <v>180</v>
      </c>
      <c r="M17" s="44">
        <v>25</v>
      </c>
      <c r="N17" s="2" t="s">
        <v>14</v>
      </c>
    </row>
    <row r="18" spans="1:16">
      <c r="B18" s="41" t="s">
        <v>15</v>
      </c>
      <c r="E18" s="91">
        <f t="shared" si="1"/>
        <v>224</v>
      </c>
      <c r="F18" s="92"/>
      <c r="G18" s="42">
        <f t="shared" si="2"/>
        <v>223</v>
      </c>
      <c r="H18" s="43">
        <v>1</v>
      </c>
      <c r="I18" s="43" t="s">
        <v>53</v>
      </c>
      <c r="J18" s="43" t="s">
        <v>53</v>
      </c>
      <c r="K18" s="44">
        <v>46</v>
      </c>
      <c r="L18" s="44">
        <v>163</v>
      </c>
      <c r="M18" s="44">
        <v>15</v>
      </c>
      <c r="N18" s="2" t="s">
        <v>16</v>
      </c>
    </row>
    <row r="19" spans="1:16">
      <c r="A19" s="45"/>
      <c r="B19" s="45" t="s">
        <v>17</v>
      </c>
      <c r="C19" s="45"/>
      <c r="D19" s="45"/>
      <c r="E19" s="86">
        <f>SUM(E20:F25)</f>
        <v>1711</v>
      </c>
      <c r="F19" s="87"/>
      <c r="G19" s="35">
        <f>SUM(G20:G25)</f>
        <v>1525</v>
      </c>
      <c r="H19" s="40">
        <f>SUM(H20:H24,H25)</f>
        <v>186</v>
      </c>
      <c r="I19" s="36" t="s">
        <v>53</v>
      </c>
      <c r="J19" s="36" t="s">
        <v>53</v>
      </c>
      <c r="K19" s="40">
        <f>SUM(K20:K25)</f>
        <v>373</v>
      </c>
      <c r="L19" s="40">
        <f>SUM(L20:L25)</f>
        <v>1144</v>
      </c>
      <c r="M19" s="40">
        <f>SUM(M20:M25)</f>
        <v>194</v>
      </c>
      <c r="N19" s="1" t="s">
        <v>18</v>
      </c>
      <c r="O19" s="1"/>
      <c r="P19" s="1"/>
    </row>
    <row r="20" spans="1:16">
      <c r="B20" s="41" t="s">
        <v>19</v>
      </c>
      <c r="E20" s="93">
        <f t="shared" ref="E20:E24" si="3">SUM(K20:M20)</f>
        <v>639</v>
      </c>
      <c r="F20" s="94"/>
      <c r="G20" s="46">
        <v>534</v>
      </c>
      <c r="H20" s="44">
        <v>105</v>
      </c>
      <c r="I20" s="43" t="s">
        <v>53</v>
      </c>
      <c r="J20" s="43" t="s">
        <v>53</v>
      </c>
      <c r="K20" s="44">
        <v>145</v>
      </c>
      <c r="L20" s="44">
        <v>430</v>
      </c>
      <c r="M20" s="44">
        <v>64</v>
      </c>
      <c r="N20" s="2" t="s">
        <v>20</v>
      </c>
    </row>
    <row r="21" spans="1:16">
      <c r="B21" s="41" t="s">
        <v>21</v>
      </c>
      <c r="E21" s="93">
        <f t="shared" si="3"/>
        <v>238</v>
      </c>
      <c r="F21" s="94"/>
      <c r="G21" s="46">
        <v>229</v>
      </c>
      <c r="H21" s="44">
        <v>9</v>
      </c>
      <c r="I21" s="43" t="s">
        <v>53</v>
      </c>
      <c r="J21" s="43" t="s">
        <v>53</v>
      </c>
      <c r="K21" s="44">
        <v>50</v>
      </c>
      <c r="L21" s="44">
        <v>161</v>
      </c>
      <c r="M21" s="44">
        <v>27</v>
      </c>
      <c r="N21" s="2" t="s">
        <v>22</v>
      </c>
    </row>
    <row r="22" spans="1:16">
      <c r="B22" s="41" t="s">
        <v>23</v>
      </c>
      <c r="E22" s="93">
        <f t="shared" si="3"/>
        <v>163</v>
      </c>
      <c r="F22" s="94"/>
      <c r="G22" s="46">
        <v>160</v>
      </c>
      <c r="H22" s="44">
        <v>3</v>
      </c>
      <c r="I22" s="43" t="s">
        <v>53</v>
      </c>
      <c r="J22" s="43" t="s">
        <v>53</v>
      </c>
      <c r="K22" s="44">
        <v>30</v>
      </c>
      <c r="L22" s="44">
        <v>112</v>
      </c>
      <c r="M22" s="44">
        <v>21</v>
      </c>
      <c r="N22" s="2" t="s">
        <v>24</v>
      </c>
    </row>
    <row r="23" spans="1:16">
      <c r="B23" s="41" t="s">
        <v>25</v>
      </c>
      <c r="E23" s="93">
        <f t="shared" si="3"/>
        <v>268</v>
      </c>
      <c r="F23" s="94"/>
      <c r="G23" s="46">
        <v>265</v>
      </c>
      <c r="H23" s="44">
        <v>3</v>
      </c>
      <c r="I23" s="43" t="s">
        <v>53</v>
      </c>
      <c r="J23" s="43" t="s">
        <v>53</v>
      </c>
      <c r="K23" s="44">
        <v>61</v>
      </c>
      <c r="L23" s="44">
        <v>176</v>
      </c>
      <c r="M23" s="44">
        <v>31</v>
      </c>
      <c r="N23" s="2" t="s">
        <v>26</v>
      </c>
    </row>
    <row r="24" spans="1:16">
      <c r="B24" s="41" t="s">
        <v>27</v>
      </c>
      <c r="E24" s="93">
        <f t="shared" si="3"/>
        <v>179</v>
      </c>
      <c r="F24" s="94"/>
      <c r="G24" s="46">
        <v>179</v>
      </c>
      <c r="H24" s="44" t="s">
        <v>53</v>
      </c>
      <c r="I24" s="43" t="s">
        <v>53</v>
      </c>
      <c r="J24" s="43" t="s">
        <v>53</v>
      </c>
      <c r="K24" s="44">
        <v>34</v>
      </c>
      <c r="L24" s="44">
        <v>123</v>
      </c>
      <c r="M24" s="44">
        <v>22</v>
      </c>
      <c r="N24" s="2" t="s">
        <v>28</v>
      </c>
    </row>
    <row r="25" spans="1:16">
      <c r="B25" s="41" t="s">
        <v>29</v>
      </c>
      <c r="D25" s="47"/>
      <c r="E25" s="93">
        <f>SUM(K25:M25)</f>
        <v>224</v>
      </c>
      <c r="F25" s="94"/>
      <c r="G25" s="46">
        <v>158</v>
      </c>
      <c r="H25" s="48">
        <v>66</v>
      </c>
      <c r="I25" s="43" t="s">
        <v>53</v>
      </c>
      <c r="J25" s="43" t="s">
        <v>53</v>
      </c>
      <c r="K25" s="44">
        <v>53</v>
      </c>
      <c r="L25" s="44">
        <v>142</v>
      </c>
      <c r="M25" s="44">
        <v>29</v>
      </c>
      <c r="N25" s="2" t="s">
        <v>40</v>
      </c>
    </row>
    <row r="26" spans="1:16">
      <c r="A26" s="45"/>
      <c r="B26" s="45" t="s">
        <v>30</v>
      </c>
      <c r="C26" s="45"/>
      <c r="D26" s="49"/>
      <c r="E26" s="95">
        <f>SUM(E27:F29)</f>
        <v>865</v>
      </c>
      <c r="F26" s="96"/>
      <c r="G26" s="50">
        <f>SUM(G27:G29)</f>
        <v>852</v>
      </c>
      <c r="H26" s="51">
        <f>SUM(H27:H29)</f>
        <v>13</v>
      </c>
      <c r="I26" s="51" t="s">
        <v>53</v>
      </c>
      <c r="J26" s="51" t="s">
        <v>53</v>
      </c>
      <c r="K26" s="40">
        <f>SUM(K27:K30)</f>
        <v>167</v>
      </c>
      <c r="L26" s="40">
        <f>SUM(L27:L30)</f>
        <v>649</v>
      </c>
      <c r="M26" s="40">
        <f>SUM(M27:M29)</f>
        <v>36</v>
      </c>
      <c r="N26" s="1" t="s">
        <v>31</v>
      </c>
      <c r="O26" s="1"/>
      <c r="P26" s="1"/>
    </row>
    <row r="27" spans="1:16">
      <c r="B27" s="41" t="s">
        <v>32</v>
      </c>
      <c r="D27" s="47"/>
      <c r="E27" s="97">
        <f>SUM(G27:H27)</f>
        <v>531</v>
      </c>
      <c r="F27" s="98"/>
      <c r="G27" s="52">
        <v>527</v>
      </c>
      <c r="H27" s="53">
        <v>4</v>
      </c>
      <c r="I27" s="53" t="s">
        <v>53</v>
      </c>
      <c r="J27" s="53" t="s">
        <v>53</v>
      </c>
      <c r="K27" s="44">
        <v>97</v>
      </c>
      <c r="L27" s="44">
        <v>397</v>
      </c>
      <c r="M27" s="44">
        <v>33</v>
      </c>
      <c r="N27" s="2" t="s">
        <v>33</v>
      </c>
    </row>
    <row r="28" spans="1:16">
      <c r="B28" s="41" t="s">
        <v>34</v>
      </c>
      <c r="D28" s="47"/>
      <c r="E28" s="97">
        <f t="shared" ref="E28" si="4">SUM(K28:M28)</f>
        <v>120</v>
      </c>
      <c r="F28" s="98"/>
      <c r="G28" s="52">
        <v>120</v>
      </c>
      <c r="H28" s="53" t="s">
        <v>53</v>
      </c>
      <c r="I28" s="53" t="s">
        <v>53</v>
      </c>
      <c r="J28" s="53" t="s">
        <v>53</v>
      </c>
      <c r="K28" s="44">
        <v>30</v>
      </c>
      <c r="L28" s="44">
        <v>90</v>
      </c>
      <c r="M28" s="44" t="s">
        <v>53</v>
      </c>
      <c r="N28" s="2" t="s">
        <v>35</v>
      </c>
    </row>
    <row r="29" spans="1:16">
      <c r="B29" s="41" t="s">
        <v>36</v>
      </c>
      <c r="D29" s="47"/>
      <c r="E29" s="97">
        <f>SUM(G29:H29)</f>
        <v>214</v>
      </c>
      <c r="F29" s="98"/>
      <c r="G29" s="52">
        <v>205</v>
      </c>
      <c r="H29" s="53">
        <v>9</v>
      </c>
      <c r="I29" s="53" t="s">
        <v>53</v>
      </c>
      <c r="J29" s="53" t="s">
        <v>53</v>
      </c>
      <c r="K29" s="44">
        <v>40</v>
      </c>
      <c r="L29" s="44">
        <v>162</v>
      </c>
      <c r="M29" s="44">
        <v>3</v>
      </c>
      <c r="N29" s="2" t="s">
        <v>37</v>
      </c>
    </row>
    <row r="30" spans="1:16">
      <c r="A30" s="6"/>
      <c r="B30" s="54"/>
      <c r="C30" s="47"/>
      <c r="D30" s="47"/>
      <c r="E30" s="55"/>
      <c r="F30" s="56"/>
      <c r="G30" s="52"/>
      <c r="H30" s="53"/>
      <c r="I30" s="53"/>
      <c r="J30" s="53"/>
      <c r="K30" s="43"/>
      <c r="L30" s="43"/>
      <c r="M30" s="43"/>
      <c r="N30" s="6"/>
      <c r="O30" s="6"/>
      <c r="P30" s="6"/>
    </row>
    <row r="31" spans="1:16" ht="14.2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>
      <c r="A32" s="14"/>
      <c r="B32" s="3" t="s">
        <v>62</v>
      </c>
      <c r="C32" s="4">
        <v>3.3</v>
      </c>
      <c r="D32" s="3" t="s">
        <v>79</v>
      </c>
      <c r="E32" s="3"/>
      <c r="F32" s="13"/>
      <c r="G32" s="13"/>
      <c r="H32" s="13"/>
      <c r="I32" s="13"/>
      <c r="J32" s="13"/>
      <c r="K32" s="14"/>
      <c r="L32" s="14"/>
      <c r="M32" s="14"/>
      <c r="N32" s="14"/>
      <c r="O32" s="14"/>
      <c r="P32" s="14"/>
    </row>
    <row r="33" spans="1:16">
      <c r="A33" s="14"/>
      <c r="B33" s="5" t="s">
        <v>42</v>
      </c>
      <c r="C33" s="4">
        <v>3.3</v>
      </c>
      <c r="D33" s="5" t="s">
        <v>80</v>
      </c>
      <c r="E33" s="5"/>
      <c r="F33" s="15"/>
      <c r="G33" s="15"/>
      <c r="H33" s="15"/>
      <c r="I33" s="15"/>
      <c r="J33" s="15"/>
      <c r="K33" s="14"/>
      <c r="L33" s="14"/>
      <c r="M33" s="14"/>
      <c r="N33" s="14"/>
      <c r="O33" s="14"/>
      <c r="P33" s="14"/>
    </row>
    <row r="34" spans="1:16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6"/>
    </row>
    <row r="35" spans="1:16">
      <c r="A35" s="75" t="s">
        <v>0</v>
      </c>
      <c r="B35" s="75"/>
      <c r="C35" s="75"/>
      <c r="D35" s="75"/>
      <c r="E35" s="17"/>
      <c r="F35" s="18"/>
      <c r="G35" s="78" t="s">
        <v>43</v>
      </c>
      <c r="H35" s="78"/>
      <c r="I35" s="78"/>
      <c r="J35" s="79"/>
      <c r="K35" s="80" t="s">
        <v>65</v>
      </c>
      <c r="L35" s="78"/>
      <c r="M35" s="78"/>
      <c r="N35" s="81" t="s">
        <v>1</v>
      </c>
      <c r="O35" s="19"/>
      <c r="P35" s="14"/>
    </row>
    <row r="36" spans="1:16">
      <c r="A36" s="76"/>
      <c r="B36" s="76"/>
      <c r="C36" s="76"/>
      <c r="D36" s="76"/>
      <c r="E36" s="20"/>
      <c r="F36" s="21"/>
      <c r="G36" s="18"/>
      <c r="H36" s="22" t="s">
        <v>45</v>
      </c>
      <c r="I36" s="23" t="s">
        <v>46</v>
      </c>
      <c r="J36" s="23"/>
      <c r="K36" s="24"/>
      <c r="L36" s="24"/>
      <c r="M36" s="24"/>
      <c r="N36" s="82"/>
      <c r="O36" s="25"/>
      <c r="P36" s="14"/>
    </row>
    <row r="37" spans="1:16">
      <c r="A37" s="76"/>
      <c r="B37" s="76"/>
      <c r="C37" s="76"/>
      <c r="D37" s="76"/>
      <c r="E37" s="20"/>
      <c r="F37" s="21"/>
      <c r="G37" s="7" t="s">
        <v>44</v>
      </c>
      <c r="H37" s="8" t="s">
        <v>48</v>
      </c>
      <c r="I37" s="8" t="s">
        <v>66</v>
      </c>
      <c r="J37" s="26"/>
      <c r="K37" s="26"/>
      <c r="L37" s="26"/>
      <c r="M37" s="26"/>
      <c r="N37" s="82"/>
      <c r="O37" s="25"/>
      <c r="P37" s="14"/>
    </row>
    <row r="38" spans="1:16" ht="21.75">
      <c r="A38" s="76"/>
      <c r="B38" s="76"/>
      <c r="C38" s="76"/>
      <c r="D38" s="76"/>
      <c r="E38" s="20"/>
      <c r="F38" s="21" t="s">
        <v>2</v>
      </c>
      <c r="G38" s="7" t="s">
        <v>47</v>
      </c>
      <c r="H38" s="9" t="s">
        <v>49</v>
      </c>
      <c r="I38" s="8" t="s">
        <v>67</v>
      </c>
      <c r="J38" s="27" t="s">
        <v>68</v>
      </c>
      <c r="K38" s="8" t="s">
        <v>69</v>
      </c>
      <c r="L38" s="8" t="s">
        <v>60</v>
      </c>
      <c r="M38" s="8" t="s">
        <v>70</v>
      </c>
      <c r="N38" s="82"/>
      <c r="O38" s="25"/>
      <c r="P38" s="14"/>
    </row>
    <row r="39" spans="1:16">
      <c r="A39" s="76"/>
      <c r="B39" s="76"/>
      <c r="C39" s="76"/>
      <c r="D39" s="76"/>
      <c r="E39" s="20"/>
      <c r="F39" s="21" t="s">
        <v>3</v>
      </c>
      <c r="G39" s="28" t="s">
        <v>71</v>
      </c>
      <c r="H39" s="8" t="s">
        <v>72</v>
      </c>
      <c r="I39" s="8" t="s">
        <v>73</v>
      </c>
      <c r="J39" s="8" t="s">
        <v>52</v>
      </c>
      <c r="K39" s="8" t="s">
        <v>74</v>
      </c>
      <c r="L39" s="8" t="s">
        <v>61</v>
      </c>
      <c r="M39" s="7" t="s">
        <v>75</v>
      </c>
      <c r="N39" s="82"/>
      <c r="O39" s="25"/>
      <c r="P39" s="14"/>
    </row>
    <row r="40" spans="1:16">
      <c r="A40" s="76"/>
      <c r="B40" s="76"/>
      <c r="C40" s="76"/>
      <c r="D40" s="76"/>
      <c r="E40" s="20"/>
      <c r="F40" s="21"/>
      <c r="G40" s="7" t="s">
        <v>50</v>
      </c>
      <c r="H40" s="8" t="s">
        <v>76</v>
      </c>
      <c r="I40" s="8" t="s">
        <v>77</v>
      </c>
      <c r="J40" s="26"/>
      <c r="K40" s="14"/>
      <c r="L40" s="26"/>
      <c r="M40" s="26"/>
      <c r="N40" s="82"/>
      <c r="O40" s="25"/>
      <c r="P40" s="14"/>
    </row>
    <row r="41" spans="1:16">
      <c r="A41" s="77"/>
      <c r="B41" s="77"/>
      <c r="C41" s="77"/>
      <c r="D41" s="77"/>
      <c r="E41" s="20"/>
      <c r="F41" s="21"/>
      <c r="G41" s="29"/>
      <c r="H41" s="11" t="s">
        <v>78</v>
      </c>
      <c r="I41" s="11" t="s">
        <v>51</v>
      </c>
      <c r="J41" s="10"/>
      <c r="K41" s="30"/>
      <c r="L41" s="31"/>
      <c r="M41" s="31"/>
      <c r="N41" s="83"/>
      <c r="O41" s="16"/>
      <c r="P41" s="16"/>
    </row>
    <row r="42" spans="1:16">
      <c r="B42" s="57" t="s">
        <v>38</v>
      </c>
      <c r="C42" s="58"/>
      <c r="D42" s="58"/>
      <c r="E42" s="99">
        <f>SUM(E43:F56)</f>
        <v>640</v>
      </c>
      <c r="F42" s="100"/>
      <c r="G42" s="59" t="s">
        <v>53</v>
      </c>
      <c r="H42" s="59" t="s">
        <v>53</v>
      </c>
      <c r="I42" s="59" t="s">
        <v>53</v>
      </c>
      <c r="J42" s="59" t="s">
        <v>53</v>
      </c>
      <c r="K42" s="59" t="s">
        <v>53</v>
      </c>
      <c r="L42" s="59" t="s">
        <v>53</v>
      </c>
      <c r="M42" s="60">
        <f>SUM(M43:M56)</f>
        <v>640</v>
      </c>
      <c r="N42" s="61" t="s">
        <v>39</v>
      </c>
    </row>
    <row r="43" spans="1:16">
      <c r="B43" s="54" t="s">
        <v>7</v>
      </c>
      <c r="E43" s="73">
        <f>SUM(G43:M43)</f>
        <v>121</v>
      </c>
      <c r="F43" s="74"/>
      <c r="G43" s="62" t="s">
        <v>53</v>
      </c>
      <c r="H43" s="63" t="s">
        <v>53</v>
      </c>
      <c r="I43" s="62" t="s">
        <v>53</v>
      </c>
      <c r="J43" s="63" t="s">
        <v>53</v>
      </c>
      <c r="K43" s="63" t="s">
        <v>53</v>
      </c>
      <c r="L43" s="63" t="s">
        <v>53</v>
      </c>
      <c r="M43" s="64">
        <v>121</v>
      </c>
      <c r="N43" s="2" t="s">
        <v>8</v>
      </c>
    </row>
    <row r="44" spans="1:16">
      <c r="B44" s="54" t="s">
        <v>9</v>
      </c>
      <c r="E44" s="73">
        <f t="shared" ref="E44:E56" si="5">SUM(G44:M44)</f>
        <v>22</v>
      </c>
      <c r="F44" s="74"/>
      <c r="G44" s="62" t="s">
        <v>53</v>
      </c>
      <c r="H44" s="63" t="s">
        <v>53</v>
      </c>
      <c r="I44" s="62" t="s">
        <v>53</v>
      </c>
      <c r="J44" s="63" t="s">
        <v>53</v>
      </c>
      <c r="K44" s="63" t="s">
        <v>53</v>
      </c>
      <c r="L44" s="63" t="s">
        <v>53</v>
      </c>
      <c r="M44" s="64">
        <v>22</v>
      </c>
      <c r="N44" s="2" t="s">
        <v>10</v>
      </c>
    </row>
    <row r="45" spans="1:16">
      <c r="B45" s="54" t="s">
        <v>11</v>
      </c>
      <c r="E45" s="73">
        <f t="shared" si="5"/>
        <v>91</v>
      </c>
      <c r="F45" s="74"/>
      <c r="G45" s="62" t="s">
        <v>53</v>
      </c>
      <c r="H45" s="63" t="s">
        <v>53</v>
      </c>
      <c r="I45" s="62" t="s">
        <v>53</v>
      </c>
      <c r="J45" s="63" t="s">
        <v>53</v>
      </c>
      <c r="K45" s="63" t="s">
        <v>53</v>
      </c>
      <c r="L45" s="63" t="s">
        <v>53</v>
      </c>
      <c r="M45" s="64">
        <v>91</v>
      </c>
      <c r="N45" s="2" t="s">
        <v>12</v>
      </c>
    </row>
    <row r="46" spans="1:16">
      <c r="B46" s="54" t="s">
        <v>13</v>
      </c>
      <c r="E46" s="73">
        <f t="shared" si="5"/>
        <v>42</v>
      </c>
      <c r="F46" s="74"/>
      <c r="G46" s="62" t="s">
        <v>53</v>
      </c>
      <c r="H46" s="63" t="s">
        <v>53</v>
      </c>
      <c r="I46" s="62" t="s">
        <v>53</v>
      </c>
      <c r="J46" s="63" t="s">
        <v>53</v>
      </c>
      <c r="K46" s="63" t="s">
        <v>53</v>
      </c>
      <c r="L46" s="63" t="s">
        <v>53</v>
      </c>
      <c r="M46" s="64">
        <v>42</v>
      </c>
      <c r="N46" s="2" t="s">
        <v>14</v>
      </c>
    </row>
    <row r="47" spans="1:16">
      <c r="B47" s="54" t="s">
        <v>32</v>
      </c>
      <c r="E47" s="73">
        <f t="shared" si="5"/>
        <v>49</v>
      </c>
      <c r="F47" s="74"/>
      <c r="G47" s="62" t="s">
        <v>53</v>
      </c>
      <c r="H47" s="63" t="s">
        <v>53</v>
      </c>
      <c r="I47" s="62" t="s">
        <v>53</v>
      </c>
      <c r="J47" s="63" t="s">
        <v>53</v>
      </c>
      <c r="K47" s="63" t="s">
        <v>53</v>
      </c>
      <c r="L47" s="63" t="s">
        <v>53</v>
      </c>
      <c r="M47" s="64">
        <v>49</v>
      </c>
      <c r="N47" s="2" t="s">
        <v>33</v>
      </c>
    </row>
    <row r="48" spans="1:16">
      <c r="B48" s="54" t="s">
        <v>34</v>
      </c>
      <c r="E48" s="73">
        <f t="shared" si="5"/>
        <v>15</v>
      </c>
      <c r="F48" s="74"/>
      <c r="G48" s="62" t="s">
        <v>53</v>
      </c>
      <c r="H48" s="63" t="s">
        <v>53</v>
      </c>
      <c r="I48" s="62" t="s">
        <v>53</v>
      </c>
      <c r="J48" s="63" t="s">
        <v>53</v>
      </c>
      <c r="K48" s="63" t="s">
        <v>53</v>
      </c>
      <c r="L48" s="63" t="s">
        <v>53</v>
      </c>
      <c r="M48" s="64">
        <v>15</v>
      </c>
      <c r="N48" s="2" t="s">
        <v>35</v>
      </c>
    </row>
    <row r="49" spans="1:16">
      <c r="B49" s="54" t="s">
        <v>36</v>
      </c>
      <c r="E49" s="73">
        <f t="shared" si="5"/>
        <v>30</v>
      </c>
      <c r="F49" s="74"/>
      <c r="G49" s="62" t="s">
        <v>53</v>
      </c>
      <c r="H49" s="63" t="s">
        <v>53</v>
      </c>
      <c r="I49" s="62" t="s">
        <v>53</v>
      </c>
      <c r="J49" s="63" t="s">
        <v>53</v>
      </c>
      <c r="K49" s="63" t="s">
        <v>53</v>
      </c>
      <c r="L49" s="63" t="s">
        <v>53</v>
      </c>
      <c r="M49" s="64">
        <v>30</v>
      </c>
      <c r="N49" s="2" t="s">
        <v>37</v>
      </c>
    </row>
    <row r="50" spans="1:16">
      <c r="B50" s="54" t="s">
        <v>15</v>
      </c>
      <c r="E50" s="73">
        <f t="shared" si="5"/>
        <v>20</v>
      </c>
      <c r="F50" s="74"/>
      <c r="G50" s="62" t="s">
        <v>53</v>
      </c>
      <c r="H50" s="63" t="s">
        <v>53</v>
      </c>
      <c r="I50" s="62" t="s">
        <v>53</v>
      </c>
      <c r="J50" s="63" t="s">
        <v>53</v>
      </c>
      <c r="K50" s="63" t="s">
        <v>53</v>
      </c>
      <c r="L50" s="63" t="s">
        <v>53</v>
      </c>
      <c r="M50" s="64">
        <v>20</v>
      </c>
      <c r="N50" s="2" t="s">
        <v>16</v>
      </c>
    </row>
    <row r="51" spans="1:16">
      <c r="B51" s="54" t="s">
        <v>19</v>
      </c>
      <c r="E51" s="73">
        <f t="shared" si="5"/>
        <v>95</v>
      </c>
      <c r="F51" s="74"/>
      <c r="G51" s="62" t="s">
        <v>53</v>
      </c>
      <c r="H51" s="63" t="s">
        <v>53</v>
      </c>
      <c r="I51" s="62" t="s">
        <v>53</v>
      </c>
      <c r="J51" s="63" t="s">
        <v>53</v>
      </c>
      <c r="K51" s="63" t="s">
        <v>53</v>
      </c>
      <c r="L51" s="63" t="s">
        <v>53</v>
      </c>
      <c r="M51" s="64">
        <v>95</v>
      </c>
      <c r="N51" s="2" t="s">
        <v>20</v>
      </c>
    </row>
    <row r="52" spans="1:16">
      <c r="B52" s="54" t="s">
        <v>21</v>
      </c>
      <c r="E52" s="73">
        <f t="shared" si="5"/>
        <v>33</v>
      </c>
      <c r="F52" s="74"/>
      <c r="G52" s="62" t="s">
        <v>53</v>
      </c>
      <c r="H52" s="63" t="s">
        <v>53</v>
      </c>
      <c r="I52" s="62" t="s">
        <v>53</v>
      </c>
      <c r="J52" s="63" t="s">
        <v>53</v>
      </c>
      <c r="K52" s="63" t="s">
        <v>53</v>
      </c>
      <c r="L52" s="63" t="s">
        <v>53</v>
      </c>
      <c r="M52" s="64">
        <v>33</v>
      </c>
      <c r="N52" s="2" t="s">
        <v>22</v>
      </c>
    </row>
    <row r="53" spans="1:16">
      <c r="B53" s="54" t="s">
        <v>23</v>
      </c>
      <c r="E53" s="73">
        <f t="shared" si="5"/>
        <v>19</v>
      </c>
      <c r="F53" s="74"/>
      <c r="G53" s="62" t="s">
        <v>53</v>
      </c>
      <c r="H53" s="63" t="s">
        <v>53</v>
      </c>
      <c r="I53" s="62" t="s">
        <v>53</v>
      </c>
      <c r="J53" s="63" t="s">
        <v>53</v>
      </c>
      <c r="K53" s="63" t="s">
        <v>53</v>
      </c>
      <c r="L53" s="63" t="s">
        <v>53</v>
      </c>
      <c r="M53" s="64">
        <v>19</v>
      </c>
      <c r="N53" s="2" t="s">
        <v>24</v>
      </c>
    </row>
    <row r="54" spans="1:16">
      <c r="B54" s="54" t="s">
        <v>25</v>
      </c>
      <c r="E54" s="73">
        <f t="shared" si="5"/>
        <v>33</v>
      </c>
      <c r="F54" s="74"/>
      <c r="G54" s="62" t="s">
        <v>53</v>
      </c>
      <c r="H54" s="63" t="s">
        <v>53</v>
      </c>
      <c r="I54" s="62" t="s">
        <v>53</v>
      </c>
      <c r="J54" s="63" t="s">
        <v>53</v>
      </c>
      <c r="K54" s="63" t="s">
        <v>53</v>
      </c>
      <c r="L54" s="63" t="s">
        <v>53</v>
      </c>
      <c r="M54" s="64">
        <v>33</v>
      </c>
      <c r="N54" s="2" t="s">
        <v>26</v>
      </c>
    </row>
    <row r="55" spans="1:16">
      <c r="B55" s="54" t="s">
        <v>27</v>
      </c>
      <c r="E55" s="73">
        <f t="shared" si="5"/>
        <v>42</v>
      </c>
      <c r="F55" s="74"/>
      <c r="G55" s="63" t="s">
        <v>53</v>
      </c>
      <c r="H55" s="62" t="s">
        <v>53</v>
      </c>
      <c r="I55" s="63" t="s">
        <v>53</v>
      </c>
      <c r="J55" s="62" t="s">
        <v>53</v>
      </c>
      <c r="K55" s="63" t="s">
        <v>53</v>
      </c>
      <c r="L55" s="63" t="s">
        <v>53</v>
      </c>
      <c r="M55" s="64">
        <v>42</v>
      </c>
      <c r="N55" s="2" t="s">
        <v>28</v>
      </c>
    </row>
    <row r="56" spans="1:16">
      <c r="B56" s="54" t="s">
        <v>29</v>
      </c>
      <c r="E56" s="73">
        <f t="shared" si="5"/>
        <v>28</v>
      </c>
      <c r="F56" s="74"/>
      <c r="G56" s="63" t="s">
        <v>53</v>
      </c>
      <c r="H56" s="62" t="s">
        <v>53</v>
      </c>
      <c r="I56" s="63" t="s">
        <v>53</v>
      </c>
      <c r="J56" s="62" t="s">
        <v>53</v>
      </c>
      <c r="K56" s="63" t="s">
        <v>53</v>
      </c>
      <c r="L56" s="63" t="s">
        <v>53</v>
      </c>
      <c r="M56" s="64">
        <v>28</v>
      </c>
      <c r="N56" s="2" t="s">
        <v>40</v>
      </c>
    </row>
    <row r="57" spans="1:16">
      <c r="A57" s="65"/>
      <c r="B57" s="66"/>
      <c r="C57" s="65"/>
      <c r="D57" s="65"/>
      <c r="E57" s="67"/>
      <c r="F57" s="68"/>
      <c r="G57" s="69"/>
      <c r="H57" s="70"/>
      <c r="I57" s="70"/>
      <c r="J57" s="70"/>
      <c r="K57" s="71"/>
      <c r="L57" s="71"/>
      <c r="M57" s="71"/>
      <c r="N57" s="65"/>
      <c r="O57" s="65"/>
      <c r="P57" s="65"/>
    </row>
    <row r="58" spans="1:16">
      <c r="B58" s="54"/>
      <c r="C58" s="47"/>
      <c r="D58" s="47"/>
      <c r="E58" s="47"/>
      <c r="F58" s="12"/>
      <c r="G58" s="12"/>
      <c r="H58" s="12"/>
      <c r="I58" s="12"/>
      <c r="J58" s="12"/>
      <c r="K58" s="12"/>
      <c r="L58" s="12"/>
      <c r="M58" s="12"/>
      <c r="N58" s="47"/>
    </row>
    <row r="59" spans="1:16">
      <c r="B59" s="72" t="s">
        <v>54</v>
      </c>
      <c r="C59" s="2" t="s">
        <v>81</v>
      </c>
      <c r="H59" s="72" t="s">
        <v>82</v>
      </c>
      <c r="I59" s="2" t="s">
        <v>83</v>
      </c>
    </row>
    <row r="60" spans="1:16">
      <c r="A60" s="6"/>
      <c r="B60" s="72" t="s">
        <v>84</v>
      </c>
      <c r="C60" s="2" t="s">
        <v>55</v>
      </c>
      <c r="J60" s="72" t="s">
        <v>41</v>
      </c>
      <c r="K60" s="2" t="s">
        <v>56</v>
      </c>
      <c r="L60" s="2" t="s">
        <v>56</v>
      </c>
      <c r="P60" s="6"/>
    </row>
    <row r="61" spans="1:16">
      <c r="A61" s="14"/>
      <c r="B61" s="2" t="s">
        <v>85</v>
      </c>
      <c r="C61" s="2" t="s">
        <v>57</v>
      </c>
      <c r="K61" s="2" t="s">
        <v>58</v>
      </c>
      <c r="L61" s="2" t="s">
        <v>58</v>
      </c>
      <c r="P61" s="25"/>
    </row>
    <row r="62" spans="1:16">
      <c r="A62" s="14"/>
      <c r="C62" s="2" t="s">
        <v>59</v>
      </c>
      <c r="K62" s="2" t="s">
        <v>86</v>
      </c>
      <c r="L62" s="2" t="s">
        <v>86</v>
      </c>
      <c r="P62" s="14"/>
    </row>
  </sheetData>
  <mergeCells count="43">
    <mergeCell ref="E54:F54"/>
    <mergeCell ref="E26:F26"/>
    <mergeCell ref="E27:F27"/>
    <mergeCell ref="E28:F28"/>
    <mergeCell ref="E29:F29"/>
    <mergeCell ref="E42:F42"/>
    <mergeCell ref="E21:F21"/>
    <mergeCell ref="E22:F22"/>
    <mergeCell ref="E23:F23"/>
    <mergeCell ref="E24:F24"/>
    <mergeCell ref="E25:F25"/>
    <mergeCell ref="N35:N41"/>
    <mergeCell ref="A4:D10"/>
    <mergeCell ref="G4:J4"/>
    <mergeCell ref="K4:M4"/>
    <mergeCell ref="N4:N10"/>
    <mergeCell ref="A12:D12"/>
    <mergeCell ref="E12:F12"/>
    <mergeCell ref="N12:P12"/>
    <mergeCell ref="E13:F13"/>
    <mergeCell ref="E14:F14"/>
    <mergeCell ref="E15:F15"/>
    <mergeCell ref="E16:F16"/>
    <mergeCell ref="E17:F17"/>
    <mergeCell ref="E18:F18"/>
    <mergeCell ref="E19:F19"/>
    <mergeCell ref="E20:F20"/>
    <mergeCell ref="E55:F55"/>
    <mergeCell ref="E56:F56"/>
    <mergeCell ref="A35:D41"/>
    <mergeCell ref="G35:J35"/>
    <mergeCell ref="K35:M35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</mergeCells>
  <pageMargins left="0.6692913385826772" right="0.59055118110236227" top="0.6692913385826772" bottom="0.59055118110236227" header="0.39370078740157483" footer="0.39370078740157483"/>
  <pageSetup paperSize="9" scale="71" orientation="landscape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3.3</vt:lpstr>
      <vt:lpstr>'3.3'!Print_Area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Admin</cp:lastModifiedBy>
  <dcterms:created xsi:type="dcterms:W3CDTF">2017-03-24T02:56:18Z</dcterms:created>
  <dcterms:modified xsi:type="dcterms:W3CDTF">2017-04-24T19:25:40Z</dcterms:modified>
</cp:coreProperties>
</file>