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75" windowWidth="17715" windowHeight="10485"/>
  </bookViews>
  <sheets>
    <sheet name="T3" sheetId="1" r:id="rId1"/>
  </sheets>
  <definedNames>
    <definedName name="_xlnm.Print_Area" localSheetId="0">'T3'!$A$1:$O$30</definedName>
  </definedNames>
  <calcPr calcId="162913"/>
</workbook>
</file>

<file path=xl/calcChain.xml><?xml version="1.0" encoding="utf-8"?>
<calcChain xmlns="http://schemas.openxmlformats.org/spreadsheetml/2006/main">
  <c r="K12" i="1" l="1"/>
  <c r="L12" i="1"/>
  <c r="J12" i="1"/>
  <c r="I12" i="1"/>
  <c r="H12" i="1"/>
  <c r="G12" i="1"/>
  <c r="F12" i="1"/>
  <c r="E12" i="1"/>
  <c r="E21" i="1"/>
  <c r="E20" i="1"/>
  <c r="E19" i="1"/>
  <c r="E18" i="1"/>
  <c r="E17" i="1"/>
  <c r="E16" i="1"/>
  <c r="E15" i="1"/>
  <c r="E14" i="1"/>
  <c r="E13" i="1"/>
</calcChain>
</file>

<file path=xl/sharedStrings.xml><?xml version="1.0" encoding="utf-8"?>
<sst xmlns="http://schemas.openxmlformats.org/spreadsheetml/2006/main" count="92" uniqueCount="72">
  <si>
    <t xml:space="preserve">ตาราง    </t>
  </si>
  <si>
    <t xml:space="preserve">Table </t>
  </si>
  <si>
    <t>อำเภอ</t>
  </si>
  <si>
    <t>สังกัด Jurisdiction</t>
  </si>
  <si>
    <t>ระดับการศึกษา Level of education</t>
  </si>
  <si>
    <t>District</t>
  </si>
  <si>
    <t>สำนักบริหารงาน</t>
  </si>
  <si>
    <t>กรมส่งเสริม</t>
  </si>
  <si>
    <t>สนง.คณะกรรมการ</t>
  </si>
  <si>
    <t>คณะกรรมการส่งเสริม</t>
  </si>
  <si>
    <t>การปกครอง</t>
  </si>
  <si>
    <t>รวม</t>
  </si>
  <si>
    <t>การศึกษาขั้นพื้นฐาน</t>
  </si>
  <si>
    <t>การศึกษาเอกชน</t>
  </si>
  <si>
    <t>ส่วนท้องถิ่น</t>
  </si>
  <si>
    <r>
      <t>อื่นๆ</t>
    </r>
    <r>
      <rPr>
        <vertAlign val="superscript"/>
        <sz val="13"/>
        <rFont val="TH SarabunPSK"/>
        <family val="2"/>
      </rPr>
      <t>1/</t>
    </r>
  </si>
  <si>
    <t>ก่อนประถมศึกษา</t>
  </si>
  <si>
    <t>ประถมศึกษา</t>
  </si>
  <si>
    <t>มัธยมศึกษา</t>
  </si>
  <si>
    <t>Total</t>
  </si>
  <si>
    <t xml:space="preserve">Office of the Basic </t>
  </si>
  <si>
    <t xml:space="preserve">Office of the Private </t>
  </si>
  <si>
    <t xml:space="preserve">Department of </t>
  </si>
  <si>
    <t>Others</t>
  </si>
  <si>
    <t>Pre-elementary</t>
  </si>
  <si>
    <t>Elementary</t>
  </si>
  <si>
    <t>Secondary</t>
  </si>
  <si>
    <t>Education Commission</t>
  </si>
  <si>
    <t xml:space="preserve"> Education</t>
  </si>
  <si>
    <t xml:space="preserve">Local </t>
  </si>
  <si>
    <t xml:space="preserve"> Commission</t>
  </si>
  <si>
    <t>Administration</t>
  </si>
  <si>
    <t>รวมยอด</t>
  </si>
  <si>
    <t>เมืองพิษณุโลก</t>
  </si>
  <si>
    <t>Mueang Phitsanulok</t>
  </si>
  <si>
    <t>นครไทย</t>
  </si>
  <si>
    <t>Nakhon Thai</t>
  </si>
  <si>
    <t>ชาติตระการ</t>
  </si>
  <si>
    <t>Chat Trakan</t>
  </si>
  <si>
    <t>บางระกำ</t>
  </si>
  <si>
    <t>Bang Rakam</t>
  </si>
  <si>
    <t>บางกระทุ่ม</t>
  </si>
  <si>
    <t>Bang Krathum</t>
  </si>
  <si>
    <t>พรหมพิราม</t>
  </si>
  <si>
    <t>Phrom Phiram</t>
  </si>
  <si>
    <t>วัดโบสถ์</t>
  </si>
  <si>
    <t>Wat Bot</t>
  </si>
  <si>
    <t>วังทอง</t>
  </si>
  <si>
    <t>Wang Thong</t>
  </si>
  <si>
    <t>เนินมะปราง</t>
  </si>
  <si>
    <t>Noen Maprang</t>
  </si>
  <si>
    <t>ห้องเรียน จำแนกตามสังกัด และระดับการศึกษา เป็นรายอำเภอ ปีการศึกษา 2559</t>
  </si>
  <si>
    <t>Classroom by Jurisdiction, Level of Education and District: Academic Year 2016</t>
  </si>
  <si>
    <t xml:space="preserve">      1/  รวม </t>
  </si>
  <si>
    <t>1. โรงเรียนมัธยมสาธิตมหาวิทยาลัยนเรศวร</t>
  </si>
  <si>
    <t>2. โรงเรียนสาธิตมหาวิทยาลัยราชภัฏพิบูลสงคราม</t>
  </si>
  <si>
    <t>3. วิทยาลัยสงฆ์พุทธชินราช</t>
  </si>
  <si>
    <t xml:space="preserve">      ที่มา:   </t>
  </si>
  <si>
    <t>1. สำนักงานเขตพื้นที่การศึกษาประถมศึกษา พิษณุโลก เขต1 - 3</t>
  </si>
  <si>
    <t>2. สำนักงานเขตพื้นที่การศึกษามัธยมศึกษาเขต 39 พิษณุโลก</t>
  </si>
  <si>
    <t xml:space="preserve">           1/   Including          1.</t>
  </si>
  <si>
    <t>Naresuan University Secondary Demonstration School</t>
  </si>
  <si>
    <t>2.</t>
  </si>
  <si>
    <t>Pibulsongkram Rajabhat  University Demonstration School</t>
  </si>
  <si>
    <t>3.</t>
  </si>
  <si>
    <t>Buddhachainaraj Sangha College</t>
  </si>
  <si>
    <t>Source:                  1.</t>
  </si>
  <si>
    <t>Phitsanulok  Primary Educational Service Area Office, Area  1 -3</t>
  </si>
  <si>
    <t>Phitsanulok Secondary Educational Service Area Office, Area 39</t>
  </si>
  <si>
    <t>Department of Local Administration</t>
  </si>
  <si>
    <t>3.กรมส่งเสริมการปกครองส่วนท้องถิ่น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</si>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</sst>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4" fillId="0" borderId="0" xfId="0" applyFont="1" applyAlignment="1"/>
    <xf numFmtId="0" fontId="5" fillId="0" borderId="3" xfId="0" applyFont="1" applyBorder="1" applyAlignment="1"/>
    <xf numFmtId="0" fontId="5" fillId="0" borderId="0" xfId="0" applyFont="1" applyAlignme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/>
    <xf numFmtId="0" fontId="5" fillId="0" borderId="11" xfId="0" applyFont="1" applyBorder="1" applyAlignment="1"/>
    <xf numFmtId="0" fontId="5" fillId="0" borderId="13" xfId="0" applyFont="1" applyBorder="1" applyAlignment="1"/>
    <xf numFmtId="0" fontId="5" fillId="0" borderId="13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/>
    <xf numFmtId="0" fontId="5" fillId="0" borderId="12" xfId="0" applyFont="1" applyBorder="1" applyAlignment="1"/>
    <xf numFmtId="0" fontId="5" fillId="0" borderId="0" xfId="0" applyFont="1" applyBorder="1"/>
    <xf numFmtId="0" fontId="5" fillId="0" borderId="0" xfId="0" applyFont="1"/>
    <xf numFmtId="165" fontId="4" fillId="0" borderId="0" xfId="0" applyNumberFormat="1" applyFont="1"/>
    <xf numFmtId="0" fontId="5" fillId="0" borderId="9" xfId="0" applyFont="1" applyBorder="1" applyAlignment="1"/>
    <xf numFmtId="49" fontId="5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9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49" fontId="5" fillId="0" borderId="0" xfId="0" applyNumberFormat="1" applyFont="1" applyBorder="1" applyAlignment="1">
      <alignment horizontal="left"/>
    </xf>
    <xf numFmtId="0" fontId="5" fillId="0" borderId="0" xfId="0" applyFont="1" applyAlignment="1">
      <alignment horizontal="right"/>
    </xf>
    <xf numFmtId="3" fontId="3" fillId="0" borderId="10" xfId="1" applyNumberFormat="1" applyFont="1" applyBorder="1" applyAlignment="1">
      <alignment horizontal="right" vertical="center" indent="1"/>
    </xf>
    <xf numFmtId="3" fontId="5" fillId="0" borderId="10" xfId="1" applyNumberFormat="1" applyFont="1" applyBorder="1" applyAlignment="1">
      <alignment horizontal="right" vertical="center" indent="1"/>
    </xf>
    <xf numFmtId="3" fontId="5" fillId="0" borderId="10" xfId="1" quotePrefix="1" applyNumberFormat="1" applyFont="1" applyBorder="1" applyAlignment="1">
      <alignment horizontal="right" vertical="center" indent="1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1238250</xdr:colOff>
      <xdr:row>0</xdr:row>
      <xdr:rowOff>0</xdr:rowOff>
    </xdr:from>
    <xdr:to>
      <xdr:col>15</xdr:col>
      <xdr:colOff>95250</xdr:colOff>
      <xdr:row>29</xdr:row>
      <xdr:rowOff>180975</xdr:rowOff>
    </xdr:to>
    <xdr:grpSp>
      <xdr:nvGrpSpPr>
        <xdr:cNvPr id="2" name="Group 211"/>
        <xdr:cNvGrpSpPr>
          <a:grpSpLocks/>
        </xdr:cNvGrpSpPr>
      </xdr:nvGrpSpPr>
      <xdr:grpSpPr bwMode="auto">
        <a:xfrm>
          <a:off x="9288780" y="0"/>
          <a:ext cx="579120" cy="6123432"/>
          <a:chOff x="977" y="1"/>
          <a:chExt cx="62" cy="70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90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7" y="663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showGridLines="0" tabSelected="1" view="pageLayout" topLeftCell="A16" zoomScaleNormal="100" zoomScaleSheetLayoutView="100" workbookViewId="0">
      <selection activeCell="P26" sqref="P26:P27"/>
    </sheetView>
  </sheetViews>
  <sheetFormatPr defaultRowHeight="18.75" x14ac:dyDescent="0.3"/>
  <cols>
    <col min="1" max="1" width="1.7109375" style="7" customWidth="1"/>
    <col min="2" max="2" width="5.85546875" style="7" customWidth="1"/>
    <col min="3" max="3" width="4.140625" style="7" customWidth="1"/>
    <col min="4" max="4" width="7" style="7" customWidth="1"/>
    <col min="5" max="5" width="10.7109375" style="7" customWidth="1"/>
    <col min="6" max="6" width="18.28515625" style="7" customWidth="1"/>
    <col min="7" max="7" width="17.140625" style="7" customWidth="1"/>
    <col min="8" max="8" width="12.85546875" style="7" customWidth="1"/>
    <col min="9" max="9" width="10.85546875" style="7" customWidth="1"/>
    <col min="10" max="10" width="13.5703125" style="7" customWidth="1"/>
    <col min="11" max="11" width="10.85546875" style="7" customWidth="1"/>
    <col min="12" max="12" width="10.140625" style="7" customWidth="1"/>
    <col min="13" max="13" width="19.5703125" style="7" customWidth="1"/>
    <col min="14" max="14" width="2.28515625" style="7" customWidth="1"/>
    <col min="15" max="15" width="4.140625" style="7" customWidth="1"/>
    <col min="16" max="16384" width="9.140625" style="7"/>
  </cols>
  <sheetData>
    <row r="1" spans="1:15" s="1" customFormat="1" x14ac:dyDescent="0.3">
      <c r="B1" s="2" t="s">
        <v>0</v>
      </c>
      <c r="C1" s="3">
        <v>3.3</v>
      </c>
      <c r="D1" s="2" t="s">
        <v>51</v>
      </c>
    </row>
    <row r="2" spans="1:15" s="4" customFormat="1" x14ac:dyDescent="0.3">
      <c r="B2" s="5" t="s">
        <v>1</v>
      </c>
      <c r="C2" s="3">
        <v>3.3</v>
      </c>
      <c r="D2" s="5" t="s">
        <v>52</v>
      </c>
      <c r="E2" s="6"/>
      <c r="F2" s="6"/>
      <c r="G2" s="6"/>
    </row>
    <row r="3" spans="1:15" ht="6" customHeight="1" x14ac:dyDescent="0.3"/>
    <row r="4" spans="1:15" s="9" customFormat="1" ht="18.75" customHeight="1" x14ac:dyDescent="0.3">
      <c r="A4" s="39" t="s">
        <v>2</v>
      </c>
      <c r="B4" s="39"/>
      <c r="C4" s="39"/>
      <c r="D4" s="48"/>
      <c r="E4" s="8"/>
      <c r="F4" s="40" t="s">
        <v>3</v>
      </c>
      <c r="G4" s="41"/>
      <c r="H4" s="41"/>
      <c r="I4" s="42"/>
      <c r="J4" s="40" t="s">
        <v>4</v>
      </c>
      <c r="K4" s="41"/>
      <c r="L4" s="41"/>
      <c r="M4" s="43" t="s">
        <v>5</v>
      </c>
    </row>
    <row r="5" spans="1:15" s="9" customFormat="1" ht="18.75" customHeight="1" x14ac:dyDescent="0.3">
      <c r="A5" s="49"/>
      <c r="B5" s="49"/>
      <c r="C5" s="49"/>
      <c r="D5" s="50"/>
      <c r="F5" s="8"/>
      <c r="G5" s="10" t="s">
        <v>6</v>
      </c>
      <c r="H5" s="11" t="s">
        <v>7</v>
      </c>
      <c r="I5" s="11"/>
      <c r="J5" s="8"/>
      <c r="K5" s="8"/>
      <c r="L5" s="8"/>
      <c r="M5" s="44"/>
    </row>
    <row r="6" spans="1:15" s="9" customFormat="1" ht="18.75" customHeight="1" x14ac:dyDescent="0.3">
      <c r="A6" s="49"/>
      <c r="B6" s="49"/>
      <c r="C6" s="49"/>
      <c r="D6" s="50"/>
      <c r="F6" s="13"/>
      <c r="G6" s="12" t="s">
        <v>9</v>
      </c>
      <c r="H6" s="12" t="s">
        <v>10</v>
      </c>
      <c r="I6" s="13"/>
      <c r="J6" s="13"/>
      <c r="K6" s="13"/>
      <c r="L6" s="13"/>
      <c r="M6" s="44"/>
    </row>
    <row r="7" spans="1:15" s="9" customFormat="1" ht="18.75" customHeight="1" x14ac:dyDescent="0.3">
      <c r="A7" s="49"/>
      <c r="B7" s="49"/>
      <c r="C7" s="49"/>
      <c r="D7" s="50"/>
      <c r="F7" s="12" t="s">
        <v>8</v>
      </c>
      <c r="G7" s="14" t="s">
        <v>13</v>
      </c>
      <c r="H7" s="12" t="s">
        <v>14</v>
      </c>
      <c r="J7" s="36"/>
      <c r="K7" s="36"/>
      <c r="L7" s="13"/>
      <c r="M7" s="44"/>
    </row>
    <row r="8" spans="1:15" s="9" customFormat="1" ht="18.75" customHeight="1" x14ac:dyDescent="0.3">
      <c r="A8" s="49"/>
      <c r="B8" s="49"/>
      <c r="C8" s="49"/>
      <c r="D8" s="50"/>
      <c r="F8" s="12" t="s">
        <v>12</v>
      </c>
      <c r="G8" s="12" t="s">
        <v>21</v>
      </c>
      <c r="H8" s="12" t="s">
        <v>22</v>
      </c>
      <c r="J8" s="36"/>
      <c r="K8" s="36"/>
      <c r="L8" s="13"/>
      <c r="M8" s="44"/>
    </row>
    <row r="9" spans="1:15" s="9" customFormat="1" ht="18.75" customHeight="1" x14ac:dyDescent="0.3">
      <c r="A9" s="49"/>
      <c r="B9" s="49"/>
      <c r="C9" s="49"/>
      <c r="D9" s="50"/>
      <c r="E9" s="14" t="s">
        <v>11</v>
      </c>
      <c r="F9" s="14" t="s">
        <v>20</v>
      </c>
      <c r="G9" s="12" t="s">
        <v>28</v>
      </c>
      <c r="H9" s="12" t="s">
        <v>29</v>
      </c>
      <c r="I9" s="15" t="s">
        <v>15</v>
      </c>
      <c r="J9" s="12" t="s">
        <v>16</v>
      </c>
      <c r="K9" s="12" t="s">
        <v>17</v>
      </c>
      <c r="L9" s="12" t="s">
        <v>18</v>
      </c>
      <c r="M9" s="44"/>
    </row>
    <row r="10" spans="1:15" s="9" customFormat="1" ht="18.75" customHeight="1" x14ac:dyDescent="0.3">
      <c r="A10" s="51"/>
      <c r="B10" s="51"/>
      <c r="C10" s="51"/>
      <c r="D10" s="52"/>
      <c r="E10" s="12" t="s">
        <v>19</v>
      </c>
      <c r="F10" s="12" t="s">
        <v>27</v>
      </c>
      <c r="G10" s="20" t="s">
        <v>30</v>
      </c>
      <c r="H10" s="20" t="s">
        <v>31</v>
      </c>
      <c r="I10" s="12" t="s">
        <v>23</v>
      </c>
      <c r="J10" s="12" t="s">
        <v>24</v>
      </c>
      <c r="K10" s="12" t="s">
        <v>25</v>
      </c>
      <c r="L10" s="16" t="s">
        <v>26</v>
      </c>
      <c r="M10" s="45"/>
    </row>
    <row r="11" spans="1:15" s="9" customFormat="1" ht="3" customHeight="1" x14ac:dyDescent="0.3">
      <c r="A11" s="21"/>
      <c r="B11" s="21"/>
      <c r="C11" s="21"/>
      <c r="D11" s="22"/>
      <c r="E11" s="8"/>
      <c r="F11" s="8"/>
      <c r="G11" s="11"/>
      <c r="H11" s="11"/>
      <c r="I11" s="11"/>
      <c r="J11" s="11"/>
      <c r="K11" s="11"/>
      <c r="L11" s="11"/>
      <c r="M11" s="23"/>
    </row>
    <row r="12" spans="1:15" s="25" customFormat="1" ht="27.75" customHeight="1" x14ac:dyDescent="0.5">
      <c r="A12" s="46" t="s">
        <v>32</v>
      </c>
      <c r="B12" s="46"/>
      <c r="C12" s="46"/>
      <c r="D12" s="47"/>
      <c r="E12" s="56">
        <f>SUM(E13:E21)</f>
        <v>4963</v>
      </c>
      <c r="F12" s="56">
        <f>SUM(F13:F21)</f>
        <v>4145</v>
      </c>
      <c r="G12" s="56">
        <f>G13+G14+G16+G18+G19+G20+G21</f>
        <v>587</v>
      </c>
      <c r="H12" s="56">
        <f>H13</f>
        <v>126</v>
      </c>
      <c r="I12" s="56">
        <f>I13</f>
        <v>105</v>
      </c>
      <c r="J12" s="56">
        <f>SUM(J13:J21)</f>
        <v>1158</v>
      </c>
      <c r="K12" s="56">
        <f t="shared" ref="K12:L12" si="0">SUM(K13:K21)</f>
        <v>2890</v>
      </c>
      <c r="L12" s="56">
        <f t="shared" si="0"/>
        <v>915</v>
      </c>
      <c r="M12" s="38" t="s">
        <v>19</v>
      </c>
      <c r="N12" s="24"/>
      <c r="O12" s="24"/>
    </row>
    <row r="13" spans="1:15" s="27" customFormat="1" ht="18.75" customHeight="1" x14ac:dyDescent="0.3">
      <c r="A13" s="34" t="s">
        <v>33</v>
      </c>
      <c r="C13" s="28"/>
      <c r="D13" s="29"/>
      <c r="E13" s="57">
        <f>J13+K13+L13</f>
        <v>1302</v>
      </c>
      <c r="F13" s="57">
        <v>635</v>
      </c>
      <c r="G13" s="57">
        <v>436</v>
      </c>
      <c r="H13" s="57">
        <v>126</v>
      </c>
      <c r="I13" s="57">
        <v>105</v>
      </c>
      <c r="J13" s="57">
        <v>335</v>
      </c>
      <c r="K13" s="57">
        <v>734</v>
      </c>
      <c r="L13" s="57">
        <v>233</v>
      </c>
      <c r="M13" s="34" t="s">
        <v>34</v>
      </c>
      <c r="N13" s="30"/>
      <c r="O13" s="30"/>
    </row>
    <row r="14" spans="1:15" s="27" customFormat="1" ht="18.75" customHeight="1" x14ac:dyDescent="0.3">
      <c r="A14" s="9" t="s">
        <v>35</v>
      </c>
      <c r="C14" s="28"/>
      <c r="D14" s="29"/>
      <c r="E14" s="57">
        <f>F14+G14</f>
        <v>580</v>
      </c>
      <c r="F14" s="57">
        <v>544</v>
      </c>
      <c r="G14" s="57">
        <v>36</v>
      </c>
      <c r="H14" s="58" t="s">
        <v>71</v>
      </c>
      <c r="I14" s="58" t="s">
        <v>71</v>
      </c>
      <c r="J14" s="57">
        <v>147</v>
      </c>
      <c r="K14" s="57">
        <v>302</v>
      </c>
      <c r="L14" s="57">
        <v>131</v>
      </c>
      <c r="M14" s="34" t="s">
        <v>36</v>
      </c>
    </row>
    <row r="15" spans="1:15" s="9" customFormat="1" ht="18.75" customHeight="1" x14ac:dyDescent="0.3">
      <c r="A15" s="9" t="s">
        <v>37</v>
      </c>
      <c r="C15" s="17"/>
      <c r="D15" s="31"/>
      <c r="E15" s="57">
        <f>F15</f>
        <v>302</v>
      </c>
      <c r="F15" s="57">
        <v>302</v>
      </c>
      <c r="G15" s="58" t="s">
        <v>71</v>
      </c>
      <c r="H15" s="58" t="s">
        <v>71</v>
      </c>
      <c r="I15" s="58" t="s">
        <v>71</v>
      </c>
      <c r="J15" s="57">
        <v>68</v>
      </c>
      <c r="K15" s="57">
        <v>180</v>
      </c>
      <c r="L15" s="57">
        <v>54</v>
      </c>
      <c r="M15" s="34" t="s">
        <v>38</v>
      </c>
    </row>
    <row r="16" spans="1:15" s="9" customFormat="1" ht="18.75" customHeight="1" x14ac:dyDescent="0.3">
      <c r="A16" s="9" t="s">
        <v>39</v>
      </c>
      <c r="C16" s="17"/>
      <c r="D16" s="31"/>
      <c r="E16" s="57">
        <f>F16+G16</f>
        <v>684</v>
      </c>
      <c r="F16" s="57">
        <v>622</v>
      </c>
      <c r="G16" s="57">
        <v>62</v>
      </c>
      <c r="H16" s="58" t="s">
        <v>71</v>
      </c>
      <c r="I16" s="58" t="s">
        <v>71</v>
      </c>
      <c r="J16" s="57">
        <v>140</v>
      </c>
      <c r="K16" s="57">
        <v>422</v>
      </c>
      <c r="L16" s="57">
        <v>122</v>
      </c>
      <c r="M16" s="34" t="s">
        <v>40</v>
      </c>
    </row>
    <row r="17" spans="1:13" s="9" customFormat="1" ht="18.75" customHeight="1" x14ac:dyDescent="0.3">
      <c r="A17" s="9" t="s">
        <v>41</v>
      </c>
      <c r="C17" s="17"/>
      <c r="D17" s="31"/>
      <c r="E17" s="57">
        <f>F17</f>
        <v>288</v>
      </c>
      <c r="F17" s="57">
        <v>288</v>
      </c>
      <c r="G17" s="58" t="s">
        <v>71</v>
      </c>
      <c r="H17" s="58" t="s">
        <v>71</v>
      </c>
      <c r="I17" s="58" t="s">
        <v>71</v>
      </c>
      <c r="J17" s="57">
        <v>65</v>
      </c>
      <c r="K17" s="57">
        <v>190</v>
      </c>
      <c r="L17" s="57">
        <v>33</v>
      </c>
      <c r="M17" s="34" t="s">
        <v>42</v>
      </c>
    </row>
    <row r="18" spans="1:13" s="9" customFormat="1" ht="18.75" customHeight="1" x14ac:dyDescent="0.3">
      <c r="A18" s="53" t="s">
        <v>43</v>
      </c>
      <c r="C18" s="17"/>
      <c r="D18" s="31"/>
      <c r="E18" s="57">
        <f>F18+G18</f>
        <v>493</v>
      </c>
      <c r="F18" s="57">
        <v>487</v>
      </c>
      <c r="G18" s="57">
        <v>6</v>
      </c>
      <c r="H18" s="58" t="s">
        <v>71</v>
      </c>
      <c r="I18" s="58" t="s">
        <v>71</v>
      </c>
      <c r="J18" s="57">
        <v>115</v>
      </c>
      <c r="K18" s="57">
        <v>259</v>
      </c>
      <c r="L18" s="57">
        <v>119</v>
      </c>
      <c r="M18" s="34" t="s">
        <v>44</v>
      </c>
    </row>
    <row r="19" spans="1:13" s="9" customFormat="1" ht="18.75" customHeight="1" x14ac:dyDescent="0.3">
      <c r="A19" s="53" t="s">
        <v>45</v>
      </c>
      <c r="C19" s="17"/>
      <c r="D19" s="31"/>
      <c r="E19" s="57">
        <f>F19+G19</f>
        <v>285</v>
      </c>
      <c r="F19" s="57">
        <v>263</v>
      </c>
      <c r="G19" s="57">
        <v>22</v>
      </c>
      <c r="H19" s="58" t="s">
        <v>71</v>
      </c>
      <c r="I19" s="58" t="s">
        <v>71</v>
      </c>
      <c r="J19" s="57">
        <v>68</v>
      </c>
      <c r="K19" s="57">
        <v>158</v>
      </c>
      <c r="L19" s="57">
        <v>59</v>
      </c>
      <c r="M19" s="34" t="s">
        <v>46</v>
      </c>
    </row>
    <row r="20" spans="1:13" s="9" customFormat="1" ht="18.75" customHeight="1" x14ac:dyDescent="0.3">
      <c r="A20" s="53" t="s">
        <v>47</v>
      </c>
      <c r="C20" s="17"/>
      <c r="D20" s="31"/>
      <c r="E20" s="57">
        <f>F20+G20</f>
        <v>684</v>
      </c>
      <c r="F20" s="57">
        <v>674</v>
      </c>
      <c r="G20" s="57">
        <v>10</v>
      </c>
      <c r="H20" s="58" t="s">
        <v>71</v>
      </c>
      <c r="I20" s="58" t="s">
        <v>71</v>
      </c>
      <c r="J20" s="57">
        <v>147</v>
      </c>
      <c r="K20" s="57">
        <v>433</v>
      </c>
      <c r="L20" s="57">
        <v>104</v>
      </c>
      <c r="M20" s="34" t="s">
        <v>48</v>
      </c>
    </row>
    <row r="21" spans="1:13" s="9" customFormat="1" ht="18.75" customHeight="1" x14ac:dyDescent="0.3">
      <c r="A21" s="34" t="s">
        <v>49</v>
      </c>
      <c r="C21" s="17"/>
      <c r="D21" s="31"/>
      <c r="E21" s="57">
        <f>F21+G21</f>
        <v>345</v>
      </c>
      <c r="F21" s="57">
        <v>330</v>
      </c>
      <c r="G21" s="57">
        <v>15</v>
      </c>
      <c r="H21" s="58" t="s">
        <v>71</v>
      </c>
      <c r="I21" s="58" t="s">
        <v>71</v>
      </c>
      <c r="J21" s="57">
        <v>73</v>
      </c>
      <c r="K21" s="57">
        <v>212</v>
      </c>
      <c r="L21" s="57">
        <v>60</v>
      </c>
      <c r="M21" s="34" t="s">
        <v>50</v>
      </c>
    </row>
    <row r="22" spans="1:13" s="9" customFormat="1" ht="3" customHeight="1" x14ac:dyDescent="0.3">
      <c r="A22" s="18"/>
      <c r="B22" s="18"/>
      <c r="C22" s="18"/>
      <c r="D22" s="32"/>
      <c r="E22" s="19"/>
      <c r="F22" s="19"/>
      <c r="G22" s="19"/>
      <c r="H22" s="19"/>
      <c r="I22" s="19"/>
      <c r="J22" s="19"/>
      <c r="K22" s="19"/>
      <c r="L22" s="19"/>
      <c r="M22" s="18"/>
    </row>
    <row r="23" spans="1:13" s="9" customFormat="1" ht="12" customHeight="1" x14ac:dyDescent="0.3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</row>
    <row r="24" spans="1:13" s="34" customFormat="1" ht="18.75" customHeight="1" x14ac:dyDescent="0.3">
      <c r="A24" s="33"/>
      <c r="B24" s="9" t="s">
        <v>53</v>
      </c>
      <c r="C24" s="33"/>
      <c r="D24" s="54" t="s">
        <v>54</v>
      </c>
      <c r="E24" s="33"/>
      <c r="F24" s="33"/>
      <c r="H24" s="37" t="s">
        <v>60</v>
      </c>
      <c r="I24" s="34" t="s">
        <v>61</v>
      </c>
    </row>
    <row r="25" spans="1:13" s="34" customFormat="1" ht="20.25" customHeight="1" x14ac:dyDescent="0.3">
      <c r="C25" s="33"/>
      <c r="D25" s="54" t="s">
        <v>55</v>
      </c>
      <c r="E25" s="33"/>
      <c r="F25" s="33"/>
      <c r="H25" s="37" t="s">
        <v>62</v>
      </c>
      <c r="I25" s="34" t="s">
        <v>63</v>
      </c>
    </row>
    <row r="26" spans="1:13" s="26" customFormat="1" x14ac:dyDescent="0.3">
      <c r="A26" s="34"/>
      <c r="B26" s="34"/>
      <c r="C26" s="33"/>
      <c r="D26" s="54" t="s">
        <v>56</v>
      </c>
      <c r="E26" s="33"/>
      <c r="F26" s="33"/>
      <c r="G26" s="34"/>
      <c r="H26" s="37" t="s">
        <v>64</v>
      </c>
      <c r="I26" s="34" t="s">
        <v>65</v>
      </c>
      <c r="J26" s="34"/>
      <c r="K26" s="34"/>
      <c r="L26" s="34"/>
      <c r="M26" s="34"/>
    </row>
    <row r="27" spans="1:13" s="26" customFormat="1" ht="17.25" customHeight="1" x14ac:dyDescent="0.3">
      <c r="A27" s="34"/>
      <c r="B27" s="34" t="s">
        <v>57</v>
      </c>
      <c r="C27" s="34"/>
      <c r="D27" s="34" t="s">
        <v>58</v>
      </c>
      <c r="E27" s="34"/>
      <c r="F27" s="34"/>
      <c r="G27" s="34"/>
      <c r="H27" s="55" t="s">
        <v>66</v>
      </c>
      <c r="I27" s="34" t="s">
        <v>67</v>
      </c>
      <c r="J27" s="34"/>
      <c r="K27" s="34"/>
      <c r="L27" s="34"/>
      <c r="M27" s="34"/>
    </row>
    <row r="28" spans="1:13" s="26" customFormat="1" x14ac:dyDescent="0.3">
      <c r="A28" s="34"/>
      <c r="B28" s="34"/>
      <c r="C28" s="34"/>
      <c r="D28" s="34" t="s">
        <v>59</v>
      </c>
      <c r="E28" s="34"/>
      <c r="F28" s="34"/>
      <c r="G28" s="34"/>
      <c r="H28" s="37" t="s">
        <v>62</v>
      </c>
      <c r="I28" s="34" t="s">
        <v>68</v>
      </c>
      <c r="J28" s="34"/>
      <c r="K28" s="34"/>
      <c r="L28" s="34"/>
      <c r="M28" s="34"/>
    </row>
    <row r="29" spans="1:13" x14ac:dyDescent="0.3">
      <c r="A29" s="9"/>
      <c r="B29" s="34"/>
      <c r="C29" s="34"/>
      <c r="D29" s="34" t="s">
        <v>70</v>
      </c>
      <c r="E29" s="34"/>
      <c r="F29" s="34"/>
      <c r="G29" s="9"/>
      <c r="H29" s="37" t="s">
        <v>64</v>
      </c>
      <c r="I29" s="34" t="s">
        <v>69</v>
      </c>
      <c r="J29" s="34"/>
      <c r="K29" s="34"/>
      <c r="L29" s="34"/>
      <c r="M29" s="9"/>
    </row>
    <row r="30" spans="1:13" x14ac:dyDescent="0.3">
      <c r="J30" s="35"/>
      <c r="K30" s="35"/>
    </row>
    <row r="31" spans="1:13" x14ac:dyDescent="0.3">
      <c r="J31" s="35"/>
      <c r="K31" s="35"/>
    </row>
    <row r="32" spans="1:13" x14ac:dyDescent="0.3">
      <c r="J32" s="35"/>
      <c r="K32" s="35"/>
    </row>
    <row r="33" spans="10:11" x14ac:dyDescent="0.3">
      <c r="J33" s="35"/>
      <c r="K33" s="35"/>
    </row>
    <row r="34" spans="10:11" x14ac:dyDescent="0.3">
      <c r="J34" s="35"/>
      <c r="K34" s="35"/>
    </row>
    <row r="35" spans="10:11" x14ac:dyDescent="0.3">
      <c r="J35" s="35"/>
      <c r="K35" s="35"/>
    </row>
    <row r="36" spans="10:11" x14ac:dyDescent="0.3">
      <c r="J36" s="35"/>
      <c r="K36" s="35"/>
    </row>
    <row r="37" spans="10:11" x14ac:dyDescent="0.3">
      <c r="J37" s="35"/>
      <c r="K37" s="35"/>
    </row>
    <row r="38" spans="10:11" x14ac:dyDescent="0.3">
      <c r="J38" s="35"/>
      <c r="K38" s="35"/>
    </row>
    <row r="39" spans="10:11" x14ac:dyDescent="0.3">
      <c r="J39" s="35"/>
      <c r="K39" s="35"/>
    </row>
    <row r="40" spans="10:11" x14ac:dyDescent="0.3">
      <c r="J40" s="35"/>
    </row>
  </sheetData>
  <mergeCells count="5">
    <mergeCell ref="A4:D10"/>
    <mergeCell ref="F4:I4"/>
    <mergeCell ref="J4:L4"/>
    <mergeCell ref="M4:M10"/>
    <mergeCell ref="A12:D12"/>
  </mergeCells>
  <pageMargins left="0.55118110236220497" right="0.35433070866141703" top="1.07" bottom="0.27" header="0.511811023622047" footer="0.19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T3</vt:lpstr>
      <vt:lpstr>'T3'!Print_Area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TOSHIBA</cp:lastModifiedBy>
  <cp:lastPrinted>2017-06-13T07:51:51Z</cp:lastPrinted>
  <dcterms:created xsi:type="dcterms:W3CDTF">2016-10-05T06:49:43Z</dcterms:created>
  <dcterms:modified xsi:type="dcterms:W3CDTF">2017-06-13T07:51:59Z</dcterms:modified>
</cp:coreProperties>
</file>