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6045"/>
  </bookViews>
  <sheets>
    <sheet name="T-12.3" sheetId="1" r:id="rId1"/>
    <sheet name="T-12.5" sheetId="9" state="hidden" r:id="rId2"/>
  </sheets>
  <definedNames>
    <definedName name="_xlnm.Print_Area" localSheetId="0">'T-12.3'!$A$1:$O$36</definedName>
    <definedName name="_xlnm.Print_Area" localSheetId="1">'T-12.5'!$A$1:$T$24</definedName>
  </definedName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E8" i="1"/>
  <c r="G8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9" i="1"/>
  <c r="F8" i="1"/>
  <c r="H8" i="1" s="1"/>
  <c r="J8" i="1" l="1"/>
</calcChain>
</file>

<file path=xl/sharedStrings.xml><?xml version="1.0" encoding="utf-8"?>
<sst xmlns="http://schemas.openxmlformats.org/spreadsheetml/2006/main" count="92" uniqueCount="77">
  <si>
    <t>ตาราง</t>
  </si>
  <si>
    <t>Total</t>
  </si>
  <si>
    <t>ประเภทอุตสาหกรรม</t>
  </si>
  <si>
    <t>จำนวนเหมืองแร่</t>
  </si>
  <si>
    <t>จำนวนคนงาน</t>
  </si>
  <si>
    <t>Production (metricton)</t>
  </si>
  <si>
    <t>Others</t>
  </si>
  <si>
    <t xml:space="preserve">    ที่มา:   สำนักงานอุตสาหกรรมจังหวัด _ _ _ _ _ _ _ _</t>
  </si>
  <si>
    <t>Source:   _ _ _ _ _ _ _ _ Provincial  Industrial Office</t>
  </si>
  <si>
    <t>รวมยอด</t>
  </si>
  <si>
    <t>อัตราการเปลี่ยนแปลง</t>
  </si>
  <si>
    <t>(20_ _)</t>
  </si>
  <si>
    <t>25_ _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</si>
  <si>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</si>
  <si>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</si>
  <si>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</si>
  <si>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</si>
  <si>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</si>
  <si>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</si>
  <si>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</si>
  <si>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</si>
  <si>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</si>
  <si>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</si>
  <si>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</si>
  <si>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</si>
  <si>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</si>
  <si>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</si>
  <si>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</si>
  <si>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</si>
  <si>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</si>
  <si>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</si>
  <si>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</si>
  <si>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</si>
  <si>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</si>
  <si>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</si>
  <si>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</si>
  <si>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</si>
  <si>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</si>
  <si>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</si>
  <si>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</si>
  <si>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</si>
  <si>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</si>
  <si>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</si>
  <si>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</si>
  <si>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</si>
  <si>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</si>
  <si>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</si>
  <si>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</si>
  <si>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</si>
  <si>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</si>
  <si>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</si>
  <si>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</si>
  <si>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</si>
  <si>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</si>
  <si>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</si>
  <si>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 xml:space="preserve">แร่_ _ _ _ _ _ _ _ _ _ _ _ _  _ </t>
  </si>
  <si>
    <t>_ _ _ _ _ _ _ _ _ _ _ _ _ _ _ _ _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</si>
  <si>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</si>
  <si>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</si>
  <si>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</si>
  <si>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</si>
  <si>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</si>
  <si>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</si>
  <si>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เหมืองแร่ คนงาน และปริมาณแร่ที่ผลิตได้ จำแนกตามชนิดแร่ พ.ศ. _ _ _ _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</si>
  <si>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</si>
  <si>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</si>
  <si>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</si>
  <si>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</si>
  <si>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Active Mine, Workers Employed and Production by Kind of Mineral: _ _ _ _</t>
  </si>
  <si>
    <t>(2016)</t>
  </si>
  <si>
    <t>(2015)</t>
  </si>
  <si>
    <t>(2014)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</si>
  <si>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</si>
  <si>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</si>
  <si>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Source:  Pathum Thani Provincial  Industrial Office</t>
  </si>
  <si>
    <t xml:space="preserve">   ที่มา:   สำนักงานอุตสาหกรรมจังหวัดปทุมธานี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</si>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</sst>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/>
    <xf numFmtId="0" fontId="6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7" fillId="0" borderId="4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7" xfId="0" applyFont="1" applyBorder="1"/>
    <xf numFmtId="2" fontId="5" fillId="0" borderId="4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indent="3"/>
    </xf>
    <xf numFmtId="3" fontId="7" fillId="0" borderId="4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24</xdr:row>
      <xdr:rowOff>47625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9505950" y="9525"/>
          <a:ext cx="447675" cy="64484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0"/>
  <sheetViews>
    <sheetView showGridLines="0" tabSelected="1" workbookViewId="0">
      <selection activeCell="P9" sqref="P9"/>
    </sheetView>
  </sheetViews>
  <sheetFormatPr defaultRowHeight="18.75" x14ac:dyDescent="0.3"/>
  <cols>
    <col min="1" max="1" width="1.7109375" style="17" customWidth="1"/>
    <col min="2" max="2" width="5.85546875" style="17" customWidth="1"/>
    <col min="3" max="3" width="5.28515625" style="17" customWidth="1"/>
    <col min="4" max="4" width="14.5703125" style="17" customWidth="1"/>
    <col min="5" max="5" width="15.7109375" style="17" customWidth="1"/>
    <col min="6" max="6" width="15.85546875" style="17" customWidth="1"/>
    <col min="7" max="7" width="16.28515625" style="17" customWidth="1"/>
    <col min="8" max="8" width="12.5703125" style="17" customWidth="1"/>
    <col min="9" max="9" width="7.28515625" style="17" customWidth="1"/>
    <col min="10" max="10" width="10.28515625" style="17" customWidth="1"/>
    <col min="11" max="11" width="6" style="17" customWidth="1"/>
    <col min="12" max="12" width="1.42578125" style="17" customWidth="1"/>
    <col min="13" max="13" width="28.5703125" style="17" customWidth="1"/>
    <col min="14" max="14" width="2.28515625" style="6" customWidth="1"/>
    <col min="15" max="15" width="9.28515625" style="6" customWidth="1"/>
    <col min="16" max="16384" width="9.140625" style="6"/>
  </cols>
  <sheetData>
    <row r="1" spans="1:14" s="3" customFormat="1" ht="18.75" customHeight="1" x14ac:dyDescent="0.3">
      <c r="A1" s="1"/>
      <c r="B1" s="1" t="s">
        <v>0</v>
      </c>
      <c r="C1" s="2">
        <v>12.3</v>
      </c>
      <c r="D1" s="1" t="s">
        <v>72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ht="18.75" customHeight="1" x14ac:dyDescent="0.3">
      <c r="A2" s="4"/>
      <c r="B2" s="1" t="s">
        <v>60</v>
      </c>
      <c r="C2" s="2">
        <v>12.3</v>
      </c>
      <c r="D2" s="1" t="s">
        <v>73</v>
      </c>
      <c r="E2" s="4"/>
      <c r="F2" s="4"/>
      <c r="G2" s="4"/>
      <c r="H2" s="4"/>
      <c r="I2" s="4"/>
      <c r="J2" s="4"/>
      <c r="K2" s="4"/>
      <c r="L2" s="4"/>
      <c r="M2" s="4"/>
    </row>
    <row r="3" spans="1:14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7.25" customHeight="1" x14ac:dyDescent="0.3">
      <c r="A4" s="7"/>
      <c r="B4" s="7"/>
      <c r="C4" s="7"/>
      <c r="D4" s="7"/>
      <c r="E4" s="34"/>
      <c r="F4" s="40"/>
      <c r="G4" s="34"/>
      <c r="H4" s="63" t="s">
        <v>10</v>
      </c>
      <c r="I4" s="64"/>
      <c r="J4" s="64"/>
      <c r="K4" s="49"/>
      <c r="L4" s="48"/>
      <c r="M4" s="7"/>
      <c r="N4" s="8"/>
    </row>
    <row r="5" spans="1:14" s="9" customFormat="1" ht="13.5" customHeight="1" x14ac:dyDescent="0.3">
      <c r="A5" s="59" t="s">
        <v>2</v>
      </c>
      <c r="B5" s="59"/>
      <c r="C5" s="59"/>
      <c r="D5" s="60"/>
      <c r="E5" s="41">
        <v>2557</v>
      </c>
      <c r="F5" s="41">
        <v>2558</v>
      </c>
      <c r="G5" s="41">
        <v>2559</v>
      </c>
      <c r="H5" s="65" t="s">
        <v>64</v>
      </c>
      <c r="I5" s="66"/>
      <c r="J5" s="66"/>
      <c r="K5" s="47"/>
      <c r="L5" s="67" t="s">
        <v>66</v>
      </c>
      <c r="M5" s="59"/>
      <c r="N5" s="8"/>
    </row>
    <row r="6" spans="1:14" s="9" customFormat="1" ht="15.75" customHeight="1" x14ac:dyDescent="0.3">
      <c r="A6" s="59"/>
      <c r="B6" s="59"/>
      <c r="C6" s="59"/>
      <c r="D6" s="60"/>
      <c r="E6" s="50" t="s">
        <v>71</v>
      </c>
      <c r="F6" s="50" t="s">
        <v>70</v>
      </c>
      <c r="G6" s="50" t="s">
        <v>69</v>
      </c>
      <c r="H6" s="63">
        <v>2558</v>
      </c>
      <c r="I6" s="68"/>
      <c r="J6" s="63">
        <v>2559</v>
      </c>
      <c r="K6" s="68"/>
      <c r="L6" s="67"/>
      <c r="M6" s="59"/>
      <c r="N6" s="8"/>
    </row>
    <row r="7" spans="1:14" s="9" customFormat="1" ht="15.75" customHeight="1" x14ac:dyDescent="0.3">
      <c r="A7" s="10"/>
      <c r="B7" s="10"/>
      <c r="C7" s="10"/>
      <c r="D7" s="10"/>
      <c r="E7" s="42"/>
      <c r="F7" s="43"/>
      <c r="G7" s="42"/>
      <c r="H7" s="69" t="s">
        <v>70</v>
      </c>
      <c r="I7" s="70"/>
      <c r="J7" s="69" t="s">
        <v>69</v>
      </c>
      <c r="K7" s="70"/>
      <c r="L7" s="42"/>
      <c r="M7" s="10"/>
      <c r="N7" s="8"/>
    </row>
    <row r="8" spans="1:14" s="8" customFormat="1" ht="18" customHeight="1" x14ac:dyDescent="0.3">
      <c r="A8" s="61" t="s">
        <v>9</v>
      </c>
      <c r="B8" s="61"/>
      <c r="C8" s="61"/>
      <c r="D8" s="62"/>
      <c r="E8" s="57">
        <f>SUM(E9:E29)</f>
        <v>3532</v>
      </c>
      <c r="F8" s="57">
        <f>F9+F10+F11+F12+F13+F14+F15+F16+F17+F18+F19+F20+F21+F22+F23+F24+F25+F26+F27+F28+F29</f>
        <v>3632</v>
      </c>
      <c r="G8" s="57">
        <f>G9+G10+G11+G12+G13+G14+G15+G16+G17+G18+G19+G20+G21+G22+G23+G24+G25+G26+G27+G28+G29</f>
        <v>3757</v>
      </c>
      <c r="H8" s="53">
        <f>((F8-E8)/E8*100)</f>
        <v>2.8312570781426953</v>
      </c>
      <c r="I8" s="54"/>
      <c r="J8" s="55">
        <f>((G8-F8)/F8*100)</f>
        <v>3.4416299559471364</v>
      </c>
      <c r="K8" s="21"/>
      <c r="L8" s="33"/>
      <c r="M8" s="35" t="s">
        <v>1</v>
      </c>
    </row>
    <row r="9" spans="1:14" s="13" customFormat="1" ht="15" customHeight="1" x14ac:dyDescent="0.5">
      <c r="A9" s="44"/>
      <c r="B9" s="12" t="s">
        <v>13</v>
      </c>
      <c r="C9" s="44"/>
      <c r="D9" s="45"/>
      <c r="E9" s="58">
        <v>83</v>
      </c>
      <c r="F9" s="58">
        <v>82</v>
      </c>
      <c r="G9" s="58">
        <v>84</v>
      </c>
      <c r="H9" s="51">
        <f>((F9-E9)/E9*100)</f>
        <v>-1.2048192771084338</v>
      </c>
      <c r="I9" s="52"/>
      <c r="J9" s="56">
        <f t="shared" ref="J9:J29" si="0">((G9-F9)/F9*100)</f>
        <v>2.4390243902439024</v>
      </c>
      <c r="K9" s="46"/>
      <c r="L9" s="11"/>
      <c r="M9" s="12" t="s">
        <v>34</v>
      </c>
    </row>
    <row r="10" spans="1:14" s="13" customFormat="1" ht="17.25" x14ac:dyDescent="0.5">
      <c r="A10" s="12"/>
      <c r="B10" s="12" t="s">
        <v>14</v>
      </c>
      <c r="C10" s="12"/>
      <c r="D10" s="46"/>
      <c r="E10" s="58">
        <v>285</v>
      </c>
      <c r="F10" s="58">
        <v>316</v>
      </c>
      <c r="G10" s="58">
        <v>348</v>
      </c>
      <c r="H10" s="51">
        <f t="shared" ref="H10:H29" si="1">((F10-E10)/E10*100)</f>
        <v>10.87719298245614</v>
      </c>
      <c r="I10" s="52"/>
      <c r="J10" s="56">
        <f t="shared" si="0"/>
        <v>10.126582278481013</v>
      </c>
      <c r="K10" s="46"/>
      <c r="L10" s="11"/>
      <c r="M10" s="12" t="s">
        <v>35</v>
      </c>
    </row>
    <row r="11" spans="1:14" s="13" customFormat="1" ht="15" customHeight="1" x14ac:dyDescent="0.5">
      <c r="A11" s="12"/>
      <c r="B11" s="12" t="s">
        <v>15</v>
      </c>
      <c r="C11" s="12"/>
      <c r="D11" s="46"/>
      <c r="E11" s="58">
        <v>30</v>
      </c>
      <c r="F11" s="58">
        <v>35</v>
      </c>
      <c r="G11" s="58">
        <v>37</v>
      </c>
      <c r="H11" s="51">
        <f t="shared" si="1"/>
        <v>16.666666666666664</v>
      </c>
      <c r="I11" s="52"/>
      <c r="J11" s="56">
        <f t="shared" si="0"/>
        <v>5.7142857142857144</v>
      </c>
      <c r="K11" s="46"/>
      <c r="L11" s="11"/>
      <c r="M11" s="12" t="s">
        <v>36</v>
      </c>
    </row>
    <row r="12" spans="1:14" s="13" customFormat="1" ht="15" customHeight="1" x14ac:dyDescent="0.5">
      <c r="A12" s="12"/>
      <c r="B12" s="12" t="s">
        <v>16</v>
      </c>
      <c r="C12" s="12"/>
      <c r="D12" s="46"/>
      <c r="E12" s="58">
        <v>71</v>
      </c>
      <c r="F12" s="58">
        <v>69</v>
      </c>
      <c r="G12" s="58">
        <v>68</v>
      </c>
      <c r="H12" s="51">
        <f t="shared" si="1"/>
        <v>-2.8169014084507045</v>
      </c>
      <c r="I12" s="52"/>
      <c r="J12" s="56">
        <f t="shared" si="0"/>
        <v>-1.4492753623188406</v>
      </c>
      <c r="K12" s="46"/>
      <c r="L12" s="11"/>
      <c r="M12" s="12" t="s">
        <v>37</v>
      </c>
    </row>
    <row r="13" spans="1:14" s="13" customFormat="1" ht="15" customHeight="1" x14ac:dyDescent="0.5">
      <c r="A13" s="12"/>
      <c r="B13" s="12" t="s">
        <v>17</v>
      </c>
      <c r="C13" s="12"/>
      <c r="D13" s="46"/>
      <c r="E13" s="58">
        <v>29</v>
      </c>
      <c r="F13" s="58">
        <v>25</v>
      </c>
      <c r="G13" s="58">
        <v>23</v>
      </c>
      <c r="H13" s="51">
        <f t="shared" si="1"/>
        <v>-13.793103448275861</v>
      </c>
      <c r="I13" s="52"/>
      <c r="J13" s="56">
        <f t="shared" si="0"/>
        <v>-8</v>
      </c>
      <c r="K13" s="46"/>
      <c r="L13" s="11"/>
      <c r="M13" s="12" t="s">
        <v>65</v>
      </c>
    </row>
    <row r="14" spans="1:14" s="13" customFormat="1" ht="15" customHeight="1" x14ac:dyDescent="0.5">
      <c r="A14" s="12"/>
      <c r="B14" s="12" t="s">
        <v>18</v>
      </c>
      <c r="C14" s="12"/>
      <c r="D14" s="46"/>
      <c r="E14" s="58">
        <v>33</v>
      </c>
      <c r="F14" s="58">
        <v>31</v>
      </c>
      <c r="G14" s="58">
        <v>32</v>
      </c>
      <c r="H14" s="51">
        <f t="shared" si="1"/>
        <v>-6.0606060606060606</v>
      </c>
      <c r="I14" s="52"/>
      <c r="J14" s="56">
        <f t="shared" si="0"/>
        <v>3.225806451612903</v>
      </c>
      <c r="K14" s="46"/>
      <c r="L14" s="11"/>
      <c r="M14" s="12" t="s">
        <v>38</v>
      </c>
    </row>
    <row r="15" spans="1:14" s="13" customFormat="1" ht="15" customHeight="1" x14ac:dyDescent="0.5">
      <c r="A15" s="12"/>
      <c r="B15" s="12" t="s">
        <v>19</v>
      </c>
      <c r="C15" s="12"/>
      <c r="D15" s="46"/>
      <c r="E15" s="58">
        <v>191</v>
      </c>
      <c r="F15" s="58">
        <v>178</v>
      </c>
      <c r="G15" s="58">
        <v>178</v>
      </c>
      <c r="H15" s="51">
        <f t="shared" si="1"/>
        <v>-6.8062827225130889</v>
      </c>
      <c r="I15" s="52"/>
      <c r="J15" s="56" t="s">
        <v>76</v>
      </c>
      <c r="K15" s="46"/>
      <c r="L15" s="11"/>
      <c r="M15" s="12" t="s">
        <v>39</v>
      </c>
    </row>
    <row r="16" spans="1:14" s="13" customFormat="1" ht="15" customHeight="1" x14ac:dyDescent="0.5">
      <c r="A16" s="12"/>
      <c r="B16" s="12" t="s">
        <v>20</v>
      </c>
      <c r="C16" s="12"/>
      <c r="D16" s="46"/>
      <c r="E16" s="58">
        <v>128</v>
      </c>
      <c r="F16" s="58">
        <v>124</v>
      </c>
      <c r="G16" s="58">
        <v>124</v>
      </c>
      <c r="H16" s="51">
        <f t="shared" si="1"/>
        <v>-3.125</v>
      </c>
      <c r="I16" s="52"/>
      <c r="J16" s="56" t="s">
        <v>76</v>
      </c>
      <c r="K16" s="46"/>
      <c r="L16" s="11"/>
      <c r="M16" s="12" t="s">
        <v>40</v>
      </c>
    </row>
    <row r="17" spans="1:13" s="13" customFormat="1" ht="15" customHeight="1" x14ac:dyDescent="0.5">
      <c r="A17" s="12"/>
      <c r="B17" s="12" t="s">
        <v>21</v>
      </c>
      <c r="C17" s="12"/>
      <c r="D17" s="46"/>
      <c r="E17" s="58">
        <v>96</v>
      </c>
      <c r="F17" s="58">
        <v>97</v>
      </c>
      <c r="G17" s="58">
        <v>98</v>
      </c>
      <c r="H17" s="51">
        <f t="shared" si="1"/>
        <v>1.0416666666666665</v>
      </c>
      <c r="I17" s="52"/>
      <c r="J17" s="56">
        <f t="shared" si="0"/>
        <v>1.0309278350515463</v>
      </c>
      <c r="K17" s="46"/>
      <c r="L17" s="11"/>
      <c r="M17" s="12" t="s">
        <v>57</v>
      </c>
    </row>
    <row r="18" spans="1:13" s="13" customFormat="1" ht="15" customHeight="1" x14ac:dyDescent="0.5">
      <c r="A18" s="12"/>
      <c r="B18" s="12" t="s">
        <v>22</v>
      </c>
      <c r="C18" s="12"/>
      <c r="D18" s="46"/>
      <c r="E18" s="58">
        <v>60</v>
      </c>
      <c r="F18" s="58">
        <v>57</v>
      </c>
      <c r="G18" s="58">
        <v>61</v>
      </c>
      <c r="H18" s="51">
        <f t="shared" si="1"/>
        <v>-5</v>
      </c>
      <c r="I18" s="52"/>
      <c r="J18" s="56">
        <f t="shared" si="0"/>
        <v>7.0175438596491224</v>
      </c>
      <c r="K18" s="46"/>
      <c r="L18" s="11"/>
      <c r="M18" s="12" t="s">
        <v>41</v>
      </c>
    </row>
    <row r="19" spans="1:13" s="13" customFormat="1" ht="15" customHeight="1" x14ac:dyDescent="0.5">
      <c r="A19" s="12"/>
      <c r="B19" s="12" t="s">
        <v>23</v>
      </c>
      <c r="C19" s="12"/>
      <c r="D19" s="46"/>
      <c r="E19" s="58">
        <v>222</v>
      </c>
      <c r="F19" s="58">
        <v>258</v>
      </c>
      <c r="G19" s="58">
        <v>267</v>
      </c>
      <c r="H19" s="51">
        <f t="shared" si="1"/>
        <v>16.216216216216218</v>
      </c>
      <c r="I19" s="52"/>
      <c r="J19" s="56">
        <f t="shared" si="0"/>
        <v>3.4883720930232558</v>
      </c>
      <c r="K19" s="46"/>
      <c r="L19" s="11"/>
      <c r="M19" s="12" t="s">
        <v>58</v>
      </c>
    </row>
    <row r="20" spans="1:13" s="13" customFormat="1" ht="15" customHeight="1" x14ac:dyDescent="0.5">
      <c r="A20" s="12"/>
      <c r="B20" s="12" t="s">
        <v>24</v>
      </c>
      <c r="C20" s="12"/>
      <c r="D20" s="46"/>
      <c r="E20" s="58">
        <v>24</v>
      </c>
      <c r="F20" s="58">
        <v>28</v>
      </c>
      <c r="G20" s="58">
        <v>27</v>
      </c>
      <c r="H20" s="51">
        <f t="shared" si="1"/>
        <v>16.666666666666664</v>
      </c>
      <c r="I20" s="52"/>
      <c r="J20" s="56">
        <f t="shared" si="0"/>
        <v>-3.5714285714285712</v>
      </c>
      <c r="K20" s="46"/>
      <c r="L20" s="11"/>
      <c r="M20" s="12" t="s">
        <v>59</v>
      </c>
    </row>
    <row r="21" spans="1:13" s="13" customFormat="1" ht="15" customHeight="1" x14ac:dyDescent="0.5">
      <c r="A21" s="12"/>
      <c r="B21" s="12" t="s">
        <v>25</v>
      </c>
      <c r="C21" s="12"/>
      <c r="D21" s="46"/>
      <c r="E21" s="58">
        <v>39</v>
      </c>
      <c r="F21" s="58">
        <v>33</v>
      </c>
      <c r="G21" s="58">
        <v>36</v>
      </c>
      <c r="H21" s="51">
        <f t="shared" si="1"/>
        <v>-15.384615384615385</v>
      </c>
      <c r="I21" s="52"/>
      <c r="J21" s="56">
        <f t="shared" si="0"/>
        <v>9.0909090909090917</v>
      </c>
      <c r="K21" s="46"/>
      <c r="L21" s="11"/>
      <c r="M21" s="12" t="s">
        <v>42</v>
      </c>
    </row>
    <row r="22" spans="1:13" s="13" customFormat="1" ht="15" customHeight="1" x14ac:dyDescent="0.5">
      <c r="A22" s="12"/>
      <c r="B22" s="12" t="s">
        <v>26</v>
      </c>
      <c r="C22" s="12"/>
      <c r="D22" s="46"/>
      <c r="E22" s="58">
        <v>297</v>
      </c>
      <c r="F22" s="58">
        <v>300</v>
      </c>
      <c r="G22" s="58">
        <v>310</v>
      </c>
      <c r="H22" s="51">
        <f t="shared" si="1"/>
        <v>1.0101010101010102</v>
      </c>
      <c r="I22" s="52"/>
      <c r="J22" s="56">
        <f t="shared" si="0"/>
        <v>3.3333333333333335</v>
      </c>
      <c r="K22" s="46"/>
      <c r="L22" s="11"/>
      <c r="M22" s="12" t="s">
        <v>43</v>
      </c>
    </row>
    <row r="23" spans="1:13" s="13" customFormat="1" ht="15" customHeight="1" x14ac:dyDescent="0.5">
      <c r="A23" s="12"/>
      <c r="B23" s="12" t="s">
        <v>27</v>
      </c>
      <c r="C23" s="12"/>
      <c r="D23" s="46"/>
      <c r="E23" s="58">
        <v>215</v>
      </c>
      <c r="F23" s="58">
        <v>242</v>
      </c>
      <c r="G23" s="58">
        <v>249</v>
      </c>
      <c r="H23" s="51">
        <f t="shared" si="1"/>
        <v>12.558139534883722</v>
      </c>
      <c r="I23" s="52"/>
      <c r="J23" s="56">
        <f t="shared" si="0"/>
        <v>2.8925619834710745</v>
      </c>
      <c r="K23" s="46"/>
      <c r="L23" s="11"/>
      <c r="M23" s="12" t="s">
        <v>44</v>
      </c>
    </row>
    <row r="24" spans="1:13" s="13" customFormat="1" ht="15" customHeight="1" x14ac:dyDescent="0.5">
      <c r="A24" s="12"/>
      <c r="B24" s="12" t="s">
        <v>28</v>
      </c>
      <c r="C24" s="12"/>
      <c r="D24" s="46"/>
      <c r="E24" s="58">
        <v>33</v>
      </c>
      <c r="F24" s="58">
        <v>34</v>
      </c>
      <c r="G24" s="58">
        <v>36</v>
      </c>
      <c r="H24" s="51">
        <f t="shared" si="1"/>
        <v>3.0303030303030303</v>
      </c>
      <c r="I24" s="52"/>
      <c r="J24" s="56">
        <f t="shared" si="0"/>
        <v>5.8823529411764701</v>
      </c>
      <c r="K24" s="46"/>
      <c r="L24" s="11"/>
      <c r="M24" s="12" t="s">
        <v>45</v>
      </c>
    </row>
    <row r="25" spans="1:13" s="13" customFormat="1" ht="15" customHeight="1" x14ac:dyDescent="0.5">
      <c r="A25" s="12"/>
      <c r="B25" s="12" t="s">
        <v>29</v>
      </c>
      <c r="C25" s="12"/>
      <c r="D25" s="46"/>
      <c r="E25" s="58">
        <v>526</v>
      </c>
      <c r="F25" s="58">
        <v>535</v>
      </c>
      <c r="G25" s="58">
        <v>539</v>
      </c>
      <c r="H25" s="51">
        <f t="shared" si="1"/>
        <v>1.7110266159695817</v>
      </c>
      <c r="I25" s="52"/>
      <c r="J25" s="56">
        <f t="shared" si="0"/>
        <v>0.74766355140186924</v>
      </c>
      <c r="K25" s="46"/>
      <c r="L25" s="11"/>
      <c r="M25" s="12" t="s">
        <v>46</v>
      </c>
    </row>
    <row r="26" spans="1:13" s="13" customFormat="1" ht="15" customHeight="1" x14ac:dyDescent="0.5">
      <c r="A26" s="12"/>
      <c r="B26" s="12" t="s">
        <v>30</v>
      </c>
      <c r="C26" s="12"/>
      <c r="D26" s="46"/>
      <c r="E26" s="58">
        <v>254</v>
      </c>
      <c r="F26" s="58">
        <v>249</v>
      </c>
      <c r="G26" s="58">
        <v>251</v>
      </c>
      <c r="H26" s="51">
        <f t="shared" si="1"/>
        <v>-1.9685039370078741</v>
      </c>
      <c r="I26" s="52"/>
      <c r="J26" s="56">
        <f t="shared" si="0"/>
        <v>0.80321285140562237</v>
      </c>
      <c r="K26" s="46"/>
      <c r="L26" s="11"/>
      <c r="M26" s="12" t="s">
        <v>47</v>
      </c>
    </row>
    <row r="27" spans="1:13" s="13" customFormat="1" ht="15" customHeight="1" x14ac:dyDescent="0.5">
      <c r="A27" s="12"/>
      <c r="B27" s="12" t="s">
        <v>31</v>
      </c>
      <c r="C27" s="12"/>
      <c r="D27" s="46"/>
      <c r="E27" s="58">
        <v>212</v>
      </c>
      <c r="F27" s="58">
        <v>202</v>
      </c>
      <c r="G27" s="58">
        <v>199</v>
      </c>
      <c r="H27" s="51">
        <f t="shared" si="1"/>
        <v>-4.716981132075472</v>
      </c>
      <c r="I27" s="52"/>
      <c r="J27" s="56">
        <f t="shared" si="0"/>
        <v>-1.4851485148514851</v>
      </c>
      <c r="K27" s="46"/>
      <c r="L27" s="11"/>
      <c r="M27" s="12" t="s">
        <v>48</v>
      </c>
    </row>
    <row r="28" spans="1:13" s="13" customFormat="1" ht="15" customHeight="1" x14ac:dyDescent="0.5">
      <c r="A28" s="12"/>
      <c r="B28" s="12" t="s">
        <v>32</v>
      </c>
      <c r="C28" s="12"/>
      <c r="D28" s="46"/>
      <c r="E28" s="58">
        <v>300</v>
      </c>
      <c r="F28" s="58">
        <v>307</v>
      </c>
      <c r="G28" s="58">
        <v>320</v>
      </c>
      <c r="H28" s="51">
        <f t="shared" si="1"/>
        <v>2.3333333333333335</v>
      </c>
      <c r="I28" s="52"/>
      <c r="J28" s="56">
        <f t="shared" si="0"/>
        <v>4.234527687296417</v>
      </c>
      <c r="K28" s="46"/>
      <c r="L28" s="11"/>
      <c r="M28" s="12" t="s">
        <v>49</v>
      </c>
    </row>
    <row r="29" spans="1:13" s="13" customFormat="1" ht="15" customHeight="1" x14ac:dyDescent="0.5">
      <c r="A29" s="12"/>
      <c r="B29" s="12" t="s">
        <v>33</v>
      </c>
      <c r="C29" s="12"/>
      <c r="D29" s="46"/>
      <c r="E29" s="58">
        <v>404</v>
      </c>
      <c r="F29" s="58">
        <v>430</v>
      </c>
      <c r="G29" s="58">
        <v>470</v>
      </c>
      <c r="H29" s="51">
        <f t="shared" si="1"/>
        <v>6.435643564356436</v>
      </c>
      <c r="I29" s="52"/>
      <c r="J29" s="56">
        <f t="shared" si="0"/>
        <v>9.3023255813953494</v>
      </c>
      <c r="K29" s="46"/>
      <c r="L29" s="11"/>
      <c r="M29" s="12" t="s">
        <v>6</v>
      </c>
    </row>
    <row r="30" spans="1:13" ht="3" customHeight="1" x14ac:dyDescent="0.3">
      <c r="A30" s="14"/>
      <c r="B30" s="14"/>
      <c r="C30" s="14"/>
      <c r="D30" s="15"/>
      <c r="E30" s="16"/>
      <c r="F30" s="16"/>
      <c r="G30" s="16"/>
      <c r="H30" s="16"/>
      <c r="I30" s="14"/>
      <c r="J30" s="16"/>
      <c r="K30" s="15"/>
      <c r="L30" s="16"/>
      <c r="M30" s="14"/>
    </row>
    <row r="31" spans="1:13" ht="3" customHeight="1" x14ac:dyDescent="0.3">
      <c r="H31" s="6"/>
    </row>
    <row r="32" spans="1:13" s="38" customFormat="1" ht="17.25" customHeight="1" x14ac:dyDescent="0.5">
      <c r="A32" s="13" t="s">
        <v>61</v>
      </c>
      <c r="B32" s="13"/>
      <c r="C32" s="39"/>
      <c r="D32" s="36"/>
      <c r="E32" s="37"/>
      <c r="F32" s="37"/>
      <c r="G32" s="37"/>
      <c r="H32" s="37"/>
      <c r="I32" s="37"/>
      <c r="J32" s="37"/>
      <c r="K32" s="37"/>
      <c r="L32" s="37"/>
    </row>
    <row r="33" spans="1:13" s="38" customFormat="1" ht="17.25" customHeight="1" x14ac:dyDescent="0.5">
      <c r="A33" s="39" t="s">
        <v>67</v>
      </c>
      <c r="B33" s="12"/>
      <c r="C33" s="39"/>
      <c r="D33" s="36"/>
      <c r="E33" s="37"/>
      <c r="F33" s="37"/>
      <c r="G33" s="37"/>
      <c r="H33" s="37"/>
      <c r="I33" s="37"/>
      <c r="J33" s="37"/>
      <c r="K33" s="37"/>
      <c r="L33" s="37"/>
    </row>
    <row r="34" spans="1:13" s="38" customFormat="1" ht="17.25" customHeight="1" x14ac:dyDescent="0.5">
      <c r="A34" s="39"/>
      <c r="B34" s="12"/>
      <c r="C34" s="39" t="s">
        <v>62</v>
      </c>
      <c r="D34" s="36"/>
      <c r="E34" s="37"/>
      <c r="F34" s="37"/>
      <c r="G34" s="37"/>
      <c r="H34" s="37"/>
      <c r="I34" s="37"/>
      <c r="J34" s="37"/>
      <c r="K34" s="37"/>
      <c r="L34" s="37"/>
    </row>
    <row r="35" spans="1:13" s="38" customFormat="1" ht="17.25" customHeight="1" x14ac:dyDescent="0.3">
      <c r="A35" s="17"/>
      <c r="B35" s="39" t="s">
        <v>75</v>
      </c>
      <c r="C35" s="36"/>
      <c r="D35" s="36"/>
      <c r="E35" s="37"/>
      <c r="F35" s="37"/>
      <c r="G35" s="37"/>
      <c r="H35" s="37"/>
      <c r="I35" s="37"/>
      <c r="J35" s="37"/>
      <c r="K35" s="37"/>
      <c r="L35" s="37"/>
    </row>
    <row r="36" spans="1:13" ht="17.25" customHeight="1" x14ac:dyDescent="0.3">
      <c r="A36" s="39" t="s">
        <v>74</v>
      </c>
      <c r="B36" s="6"/>
      <c r="G36" s="6"/>
    </row>
    <row r="39" spans="1:13" x14ac:dyDescent="0.3">
      <c r="M39" s="37"/>
    </row>
    <row r="40" spans="1:13" x14ac:dyDescent="0.3">
      <c r="M40" s="37"/>
    </row>
  </sheetData>
  <mergeCells count="9">
    <mergeCell ref="A8:D8"/>
    <mergeCell ref="H4:J4"/>
    <mergeCell ref="H5:J5"/>
    <mergeCell ref="L5:M6"/>
    <mergeCell ref="A5:D6"/>
    <mergeCell ref="H6:I6"/>
    <mergeCell ref="H7:I7"/>
    <mergeCell ref="J6:K6"/>
    <mergeCell ref="J7:K7"/>
  </mergeCells>
  <phoneticPr fontId="1" type="noConversion"/>
  <pageMargins left="0.55118110236220497" right="0.35433070866141703" top="0.78740157480314998" bottom="0.59055118110236204" header="0.511811023622047" footer="0.511811023622047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activeCell="U9" sqref="U9"/>
    </sheetView>
  </sheetViews>
  <sheetFormatPr defaultRowHeight="18.75" x14ac:dyDescent="0.3"/>
  <cols>
    <col min="1" max="1" width="2" style="17" customWidth="1"/>
    <col min="2" max="2" width="6" style="17" customWidth="1"/>
    <col min="3" max="3" width="5.5703125" style="17" customWidth="1"/>
    <col min="4" max="4" width="0.5703125" style="17" customWidth="1"/>
    <col min="5" max="5" width="19.28515625" style="17" customWidth="1"/>
    <col min="6" max="6" width="12.7109375" style="17" customWidth="1"/>
    <col min="7" max="7" width="1.7109375" style="17" customWidth="1"/>
    <col min="8" max="8" width="12.7109375" style="17" customWidth="1"/>
    <col min="9" max="9" width="1.7109375" style="17" customWidth="1"/>
    <col min="10" max="10" width="12.7109375" style="17" customWidth="1"/>
    <col min="11" max="11" width="1.7109375" style="17" customWidth="1"/>
    <col min="12" max="12" width="12.7109375" style="17" customWidth="1"/>
    <col min="13" max="13" width="1.7109375" style="17" customWidth="1"/>
    <col min="14" max="14" width="12.7109375" style="17" customWidth="1"/>
    <col min="15" max="15" width="1.7109375" style="17" customWidth="1"/>
    <col min="16" max="16" width="0.5703125" style="17" customWidth="1"/>
    <col min="17" max="17" width="2.42578125" style="17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63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60</v>
      </c>
      <c r="C2" s="2">
        <v>12.5</v>
      </c>
      <c r="D2" s="4"/>
      <c r="E2" s="1" t="s">
        <v>68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71" t="s">
        <v>50</v>
      </c>
      <c r="B4" s="71"/>
      <c r="C4" s="71"/>
      <c r="D4" s="71"/>
      <c r="E4" s="72"/>
      <c r="F4" s="75" t="s">
        <v>12</v>
      </c>
      <c r="G4" s="76"/>
      <c r="H4" s="75" t="s">
        <v>12</v>
      </c>
      <c r="I4" s="76"/>
      <c r="J4" s="75" t="s">
        <v>12</v>
      </c>
      <c r="K4" s="76"/>
      <c r="L4" s="75" t="s">
        <v>12</v>
      </c>
      <c r="M4" s="76"/>
      <c r="N4" s="75" t="s">
        <v>12</v>
      </c>
      <c r="O4" s="76"/>
      <c r="P4" s="22"/>
      <c r="Q4" s="23"/>
      <c r="R4" s="71" t="s">
        <v>51</v>
      </c>
    </row>
    <row r="5" spans="1:18" ht="20.25" customHeight="1" x14ac:dyDescent="0.3">
      <c r="A5" s="73"/>
      <c r="B5" s="73"/>
      <c r="C5" s="73"/>
      <c r="D5" s="73"/>
      <c r="E5" s="74"/>
      <c r="F5" s="77" t="s">
        <v>11</v>
      </c>
      <c r="G5" s="78"/>
      <c r="H5" s="77" t="s">
        <v>11</v>
      </c>
      <c r="I5" s="78"/>
      <c r="J5" s="77" t="s">
        <v>11</v>
      </c>
      <c r="K5" s="78"/>
      <c r="L5" s="77" t="s">
        <v>11</v>
      </c>
      <c r="M5" s="78"/>
      <c r="N5" s="77" t="s">
        <v>11</v>
      </c>
      <c r="O5" s="78"/>
      <c r="P5" s="24"/>
      <c r="Q5" s="25"/>
      <c r="R5" s="73"/>
    </row>
    <row r="6" spans="1:18" ht="3" customHeight="1" x14ac:dyDescent="0.3">
      <c r="A6" s="26"/>
      <c r="B6" s="26"/>
      <c r="C6" s="26"/>
      <c r="D6" s="26"/>
      <c r="E6" s="26"/>
      <c r="F6" s="27"/>
      <c r="G6" s="28"/>
      <c r="H6" s="27"/>
      <c r="I6" s="28"/>
      <c r="J6" s="27"/>
      <c r="K6" s="28"/>
      <c r="L6" s="27"/>
      <c r="M6" s="28"/>
      <c r="N6" s="27"/>
      <c r="O6" s="28"/>
      <c r="P6" s="6"/>
      <c r="Q6" s="6"/>
    </row>
    <row r="7" spans="1:18" s="8" customFormat="1" ht="23.25" customHeight="1" x14ac:dyDescent="0.3">
      <c r="A7" s="18" t="s">
        <v>3</v>
      </c>
      <c r="B7" s="20"/>
      <c r="C7" s="20"/>
      <c r="D7" s="20"/>
      <c r="E7" s="29"/>
      <c r="F7" s="19"/>
      <c r="G7" s="30"/>
      <c r="H7" s="19"/>
      <c r="I7" s="30"/>
      <c r="J7" s="19"/>
      <c r="K7" s="30"/>
      <c r="L7" s="19"/>
      <c r="M7" s="30"/>
      <c r="N7" s="19"/>
      <c r="O7" s="30"/>
      <c r="P7" s="19"/>
      <c r="Q7" s="5" t="s">
        <v>52</v>
      </c>
    </row>
    <row r="8" spans="1:18" ht="23.25" customHeight="1" x14ac:dyDescent="0.3">
      <c r="A8" s="4" t="s">
        <v>4</v>
      </c>
      <c r="B8" s="9"/>
      <c r="F8" s="31"/>
      <c r="G8" s="32"/>
      <c r="H8" s="31"/>
      <c r="I8" s="32"/>
      <c r="J8" s="31"/>
      <c r="K8" s="32"/>
      <c r="L8" s="31"/>
      <c r="M8" s="32"/>
      <c r="N8" s="31"/>
      <c r="O8" s="32"/>
      <c r="P8" s="6"/>
      <c r="Q8" s="5" t="s">
        <v>53</v>
      </c>
      <c r="R8" s="8"/>
    </row>
    <row r="9" spans="1:18" ht="23.25" customHeight="1" x14ac:dyDescent="0.3">
      <c r="A9" s="4" t="s">
        <v>54</v>
      </c>
      <c r="B9" s="9"/>
      <c r="F9" s="31"/>
      <c r="G9" s="32"/>
      <c r="H9" s="31"/>
      <c r="I9" s="32"/>
      <c r="J9" s="31"/>
      <c r="K9" s="32"/>
      <c r="L9" s="31"/>
      <c r="M9" s="32"/>
      <c r="N9" s="31"/>
      <c r="O9" s="32"/>
      <c r="P9" s="6"/>
      <c r="Q9" s="5" t="s">
        <v>5</v>
      </c>
      <c r="R9" s="8"/>
    </row>
    <row r="10" spans="1:18" ht="27.75" customHeight="1" x14ac:dyDescent="0.3">
      <c r="B10" s="9" t="s">
        <v>55</v>
      </c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6"/>
      <c r="Q10" s="8"/>
      <c r="R10" s="8" t="s">
        <v>56</v>
      </c>
    </row>
    <row r="11" spans="1:18" ht="27.75" customHeight="1" x14ac:dyDescent="0.3">
      <c r="B11" s="9" t="s">
        <v>55</v>
      </c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6"/>
      <c r="Q11" s="8"/>
      <c r="R11" s="8" t="s">
        <v>56</v>
      </c>
    </row>
    <row r="12" spans="1:18" ht="27.75" customHeight="1" x14ac:dyDescent="0.3"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6"/>
      <c r="Q12" s="6"/>
    </row>
    <row r="13" spans="1:18" ht="27.75" customHeight="1" x14ac:dyDescent="0.3"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6"/>
      <c r="Q13" s="6"/>
    </row>
    <row r="14" spans="1:18" ht="27.75" customHeight="1" x14ac:dyDescent="0.3"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6"/>
      <c r="Q14" s="6"/>
    </row>
    <row r="15" spans="1:18" ht="27.75" customHeight="1" x14ac:dyDescent="0.3"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6"/>
      <c r="Q15" s="6"/>
    </row>
    <row r="16" spans="1:18" ht="27.75" customHeight="1" x14ac:dyDescent="0.3"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6"/>
      <c r="Q16" s="6"/>
    </row>
    <row r="17" spans="1:18" ht="27.75" customHeight="1" x14ac:dyDescent="0.3"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6"/>
      <c r="Q17" s="6"/>
    </row>
    <row r="18" spans="1:18" ht="27.75" customHeight="1" x14ac:dyDescent="0.3"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6"/>
      <c r="Q18" s="6"/>
    </row>
    <row r="19" spans="1:18" ht="27.75" customHeight="1" x14ac:dyDescent="0.3"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6"/>
      <c r="Q19" s="6"/>
    </row>
    <row r="20" spans="1:18" ht="22.5" customHeight="1" x14ac:dyDescent="0.3">
      <c r="A20" s="6"/>
      <c r="B20" s="6"/>
      <c r="C20" s="6"/>
      <c r="D20" s="6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6"/>
      <c r="Q20" s="6"/>
    </row>
    <row r="21" spans="1:18" ht="3" customHeight="1" x14ac:dyDescent="0.3">
      <c r="A21" s="14"/>
      <c r="B21" s="14"/>
      <c r="C21" s="14"/>
      <c r="D21" s="14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4"/>
      <c r="Q21" s="14"/>
      <c r="R21" s="14"/>
    </row>
    <row r="22" spans="1:18" ht="3" customHeight="1" x14ac:dyDescent="0.3"/>
    <row r="23" spans="1:18" s="8" customFormat="1" ht="22.5" customHeight="1" x14ac:dyDescent="0.3">
      <c r="A23" s="9" t="s">
        <v>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8" s="8" customFormat="1" ht="22.5" customHeight="1" x14ac:dyDescent="0.3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T-12.3</vt:lpstr>
      <vt:lpstr>T-12.5</vt:lpstr>
      <vt:lpstr>'T-12.3'!Print_Area</vt:lpstr>
      <vt:lpstr>'T-12.5'!Print_Area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2017-09-07T07:24:42Z</cp:lastPrinted>
  <dcterms:created xsi:type="dcterms:W3CDTF">2004-08-20T21:28:46Z</dcterms:created>
  <dcterms:modified xsi:type="dcterms:W3CDTF">2017-09-25T03:38:59Z</dcterms:modified>
</cp:coreProperties>
</file>