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3" sheetId="1" r:id="rId1"/>
  </sheets>
  <calcPr calcId="125725"/>
</workbook>
</file>

<file path=xl/calcChain.xml><?xml version="1.0" encoding="utf-8"?>
<calcChain xmlns="http://schemas.openxmlformats.org/spreadsheetml/2006/main">
  <c r="J48" i="1"/>
  <c r="I48"/>
  <c r="J47"/>
  <c r="I47"/>
  <c r="J46"/>
  <c r="I46"/>
  <c r="J45"/>
  <c r="I45"/>
  <c r="J44"/>
  <c r="I44"/>
  <c r="J43"/>
  <c r="I43"/>
  <c r="J42"/>
  <c r="I42"/>
  <c r="J41"/>
  <c r="I41"/>
  <c r="J40"/>
  <c r="I40"/>
  <c r="J28"/>
  <c r="I28"/>
  <c r="J27"/>
  <c r="I27"/>
  <c r="J26"/>
  <c r="I26"/>
  <c r="J25"/>
  <c r="I25"/>
  <c r="J24"/>
  <c r="I24"/>
  <c r="J23"/>
  <c r="I23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J12" s="1"/>
  <c r="L12"/>
  <c r="K12"/>
  <c r="I12"/>
  <c r="H12"/>
  <c r="G12"/>
  <c r="F12"/>
  <c r="E12"/>
</calcChain>
</file>

<file path=xl/sharedStrings.xml><?xml version="1.0" encoding="utf-8"?>
<sst xmlns="http://schemas.openxmlformats.org/spreadsheetml/2006/main" count="140" uniqueCount="77">
  <si>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</si>
  <si>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2558/2559</t>
  </si>
  <si>
    <t>Table</t>
  </si>
  <si>
    <t>Planted Area of Major Rice Harvested Area, Production and Yield per Rai by Type of Rice and District: Crop Year 2015/2016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</si>
  <si>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</si>
  <si>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</si>
  <si>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</si>
  <si>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</si>
  <si>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</si>
  <si>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</si>
  <si>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</si>
  <si>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</si>
  <si>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</si>
  <si>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</si>
  <si>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</si>
  <si>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</si>
  <si>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</si>
  <si>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</si>
  <si>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</si>
  <si>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</si>
  <si>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</si>
  <si>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</si>
  <si>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</si>
  <si>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</si>
  <si>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</si>
  <si>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</si>
  <si>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</si>
  <si>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</si>
  <si>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</si>
  <si>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</si>
  <si>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</si>
  <si>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</si>
  <si>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</si>
  <si>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</si>
  <si>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</si>
  <si>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</si>
  <si>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</si>
  <si>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</si>
  <si>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</si>
  <si>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</si>
  <si>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</si>
  <si>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</si>
  <si>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</si>
  <si>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</si>
  <si>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</si>
  <si>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</si>
  <si>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</si>
  <si>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</si>
  <si>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</si>
  <si>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</si>
  <si>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</si>
  <si>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</si>
  <si>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</si>
  <si>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</si>
  <si>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</si>
  <si>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2558/2559 (ต่อ)</t>
  </si>
  <si>
    <t>Planted Area of Major Rice Harvested Area, Production and Yield per Rai by Type of Rice and District: Crop Year 2015/2016 (Cont.)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</si>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</sst>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3"/>
      <color theme="1"/>
      <name val="TH SarabunPSK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 applyProtection="0"/>
  </cellStyleXfs>
  <cellXfs count="6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2" fillId="0" borderId="0" xfId="2" applyFont="1" applyBorder="1"/>
    <xf numFmtId="0" fontId="4" fillId="0" borderId="0" xfId="2" applyFont="1"/>
    <xf numFmtId="0" fontId="5" fillId="0" borderId="0" xfId="2" applyFont="1"/>
    <xf numFmtId="0" fontId="4" fillId="0" borderId="0" xfId="2" applyFont="1" applyBorder="1"/>
    <xf numFmtId="0" fontId="3" fillId="0" borderId="0" xfId="2" applyFont="1" applyBorder="1"/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/>
    <xf numFmtId="0" fontId="5" fillId="0" borderId="0" xfId="2" applyFont="1" applyBorder="1"/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7" xfId="2" applyFont="1" applyBorder="1"/>
    <xf numFmtId="0" fontId="6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1" xfId="2" applyFont="1" applyBorder="1"/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9" xfId="2" applyFont="1" applyBorder="1"/>
    <xf numFmtId="0" fontId="5" fillId="0" borderId="14" xfId="2" applyFont="1" applyBorder="1" applyAlignment="1">
      <alignment horizont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7" fillId="0" borderId="0" xfId="2" applyFont="1" applyBorder="1"/>
    <xf numFmtId="3" fontId="5" fillId="0" borderId="8" xfId="2" applyNumberFormat="1" applyFont="1" applyFill="1" applyBorder="1" applyAlignment="1">
      <alignment horizontal="left"/>
    </xf>
    <xf numFmtId="0" fontId="5" fillId="0" borderId="8" xfId="2" applyFont="1" applyBorder="1"/>
    <xf numFmtId="3" fontId="5" fillId="0" borderId="12" xfId="1" applyNumberFormat="1" applyFont="1" applyFill="1" applyBorder="1" applyAlignment="1">
      <alignment horizontal="right"/>
    </xf>
    <xf numFmtId="3" fontId="9" fillId="2" borderId="12" xfId="0" applyNumberFormat="1" applyFont="1" applyFill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0" fontId="5" fillId="0" borderId="7" xfId="2" applyFont="1" applyBorder="1" applyAlignment="1">
      <alignment vertical="center"/>
    </xf>
    <xf numFmtId="0" fontId="10" fillId="0" borderId="0" xfId="2" applyNumberFormat="1" applyFont="1" applyFill="1" applyBorder="1" applyAlignment="1">
      <alignment horizontal="left"/>
    </xf>
    <xf numFmtId="0" fontId="6" fillId="0" borderId="0" xfId="2" applyFont="1" applyBorder="1" applyAlignment="1">
      <alignment vertical="center"/>
    </xf>
    <xf numFmtId="0" fontId="5" fillId="0" borderId="0" xfId="2" applyNumberFormat="1" applyFont="1" applyFill="1" applyBorder="1" applyAlignment="1">
      <alignment horizontal="left"/>
    </xf>
    <xf numFmtId="0" fontId="5" fillId="0" borderId="7" xfId="2" applyFont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left"/>
    </xf>
    <xf numFmtId="3" fontId="5" fillId="0" borderId="0" xfId="2" applyNumberFormat="1" applyFont="1" applyBorder="1"/>
    <xf numFmtId="3" fontId="5" fillId="0" borderId="0" xfId="2" applyNumberFormat="1" applyFont="1"/>
    <xf numFmtId="0" fontId="5" fillId="0" borderId="0" xfId="2" applyFont="1" applyBorder="1" applyAlignment="1">
      <alignment vertical="center"/>
    </xf>
    <xf numFmtId="3" fontId="5" fillId="0" borderId="2" xfId="2" applyNumberFormat="1" applyFont="1" applyFill="1" applyBorder="1" applyAlignment="1">
      <alignment horizontal="left"/>
    </xf>
    <xf numFmtId="3" fontId="5" fillId="0" borderId="14" xfId="1" applyNumberFormat="1" applyFont="1" applyFill="1" applyBorder="1" applyAlignment="1">
      <alignment horizontal="right"/>
    </xf>
    <xf numFmtId="3" fontId="9" fillId="2" borderId="14" xfId="0" applyNumberFormat="1" applyFont="1" applyFill="1" applyBorder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0" fontId="5" fillId="0" borderId="6" xfId="2" applyFont="1" applyBorder="1" applyAlignment="1">
      <alignment vertical="center"/>
    </xf>
    <xf numFmtId="0" fontId="5" fillId="0" borderId="1" xfId="2" applyNumberFormat="1" applyFont="1" applyFill="1" applyBorder="1" applyAlignment="1">
      <alignment horizontal="left"/>
    </xf>
    <xf numFmtId="0" fontId="6" fillId="0" borderId="0" xfId="2" applyFont="1" applyBorder="1"/>
    <xf numFmtId="0" fontId="3" fillId="0" borderId="11" xfId="2" applyFont="1" applyBorder="1"/>
    <xf numFmtId="0" fontId="3" fillId="0" borderId="10" xfId="2" applyFont="1" applyBorder="1"/>
    <xf numFmtId="0" fontId="3" fillId="0" borderId="9" xfId="2" applyFont="1" applyBorder="1"/>
    <xf numFmtId="0" fontId="3" fillId="0" borderId="13" xfId="2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0</xdr:row>
      <xdr:rowOff>0</xdr:rowOff>
    </xdr:from>
    <xdr:to>
      <xdr:col>16</xdr:col>
      <xdr:colOff>19050</xdr:colOff>
      <xdr:row>29</xdr:row>
      <xdr:rowOff>104775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839325" y="0"/>
          <a:ext cx="447675" cy="69056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142875</xdr:colOff>
      <xdr:row>28</xdr:row>
      <xdr:rowOff>228600</xdr:rowOff>
    </xdr:from>
    <xdr:to>
      <xdr:col>16</xdr:col>
      <xdr:colOff>57150</xdr:colOff>
      <xdr:row>58</xdr:row>
      <xdr:rowOff>161925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867900" y="6791325"/>
          <a:ext cx="457200" cy="662940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52"/>
  <sheetViews>
    <sheetView showGridLines="0" tabSelected="1" topLeftCell="A2" zoomScaleNormal="100" workbookViewId="0">
      <selection activeCell="H43" sqref="H43"/>
    </sheetView>
  </sheetViews>
  <sheetFormatPr defaultRowHeight="18.75"/>
  <cols>
    <col min="1" max="1" width="1" style="3" customWidth="1"/>
    <col min="2" max="2" width="5.85546875" style="3" customWidth="1"/>
    <col min="3" max="3" width="5.5703125" style="3" bestFit="1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8.140625" style="8" customWidth="1"/>
    <col min="17" max="17" width="6.140625" style="8" customWidth="1"/>
    <col min="18" max="16384" width="9.140625" style="8"/>
  </cols>
  <sheetData>
    <row r="1" spans="1:15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5" s="7" customFormat="1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5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5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5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5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5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5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5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5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5" s="37" customFormat="1" ht="27" customHeight="1">
      <c r="A12" s="33" t="s">
        <v>21</v>
      </c>
      <c r="B12" s="34"/>
      <c r="C12" s="34"/>
      <c r="D12" s="34"/>
      <c r="E12" s="35">
        <f>SUM(E13:E28,E40:E48)</f>
        <v>3274698</v>
      </c>
      <c r="F12" s="35">
        <f t="shared" ref="F12:L12" si="0">SUM(F13:F28,F40:F48)</f>
        <v>1085367</v>
      </c>
      <c r="G12" s="35">
        <f t="shared" si="0"/>
        <v>3273974</v>
      </c>
      <c r="H12" s="35">
        <f t="shared" si="0"/>
        <v>1084227</v>
      </c>
      <c r="I12" s="35">
        <f t="shared" si="0"/>
        <v>190493461.21899998</v>
      </c>
      <c r="J12" s="35">
        <f t="shared" si="0"/>
        <v>81626202.407711014</v>
      </c>
      <c r="K12" s="35">
        <f t="shared" si="0"/>
        <v>10523</v>
      </c>
      <c r="L12" s="35">
        <f t="shared" si="0"/>
        <v>11066</v>
      </c>
      <c r="M12" s="34" t="s">
        <v>22</v>
      </c>
      <c r="N12" s="36"/>
    </row>
    <row r="13" spans="1:15">
      <c r="A13" s="38" t="s">
        <v>23</v>
      </c>
      <c r="B13" s="19"/>
      <c r="C13" s="15"/>
      <c r="D13" s="39"/>
      <c r="E13" s="40">
        <v>88375</v>
      </c>
      <c r="F13" s="41">
        <v>55077</v>
      </c>
      <c r="G13" s="42">
        <v>88375</v>
      </c>
      <c r="H13" s="41">
        <v>55077</v>
      </c>
      <c r="I13" s="42">
        <f t="shared" ref="I13:I28" si="1">G13*H13/1000</f>
        <v>4867429.875</v>
      </c>
      <c r="J13" s="41">
        <f>I13*K13/1000</f>
        <v>2166006.2943750001</v>
      </c>
      <c r="K13" s="42">
        <v>445</v>
      </c>
      <c r="L13" s="41">
        <v>467</v>
      </c>
      <c r="M13" s="43"/>
      <c r="N13" s="44" t="s">
        <v>24</v>
      </c>
      <c r="O13" s="45"/>
    </row>
    <row r="14" spans="1:15">
      <c r="A14" s="38" t="s">
        <v>25</v>
      </c>
      <c r="B14" s="19"/>
      <c r="C14" s="15"/>
      <c r="D14" s="39"/>
      <c r="E14" s="40">
        <v>131067</v>
      </c>
      <c r="F14" s="41">
        <v>72358</v>
      </c>
      <c r="G14" s="42">
        <v>131067</v>
      </c>
      <c r="H14" s="41">
        <v>72358</v>
      </c>
      <c r="I14" s="42">
        <f t="shared" si="1"/>
        <v>9483745.9859999996</v>
      </c>
      <c r="J14" s="41">
        <f t="shared" ref="J14:J28" si="2">I14*K14/1000</f>
        <v>3746079.6644699997</v>
      </c>
      <c r="K14" s="42">
        <v>395</v>
      </c>
      <c r="L14" s="41">
        <v>395</v>
      </c>
      <c r="M14" s="43"/>
      <c r="N14" s="46" t="s">
        <v>26</v>
      </c>
      <c r="O14" s="45"/>
    </row>
    <row r="15" spans="1:15">
      <c r="A15" s="38" t="s">
        <v>27</v>
      </c>
      <c r="B15" s="19"/>
      <c r="C15" s="15"/>
      <c r="D15" s="39"/>
      <c r="E15" s="40">
        <v>58581</v>
      </c>
      <c r="F15" s="41">
        <v>25904</v>
      </c>
      <c r="G15" s="42">
        <v>58581</v>
      </c>
      <c r="H15" s="41">
        <v>25904</v>
      </c>
      <c r="I15" s="42">
        <f t="shared" si="1"/>
        <v>1517482.2239999999</v>
      </c>
      <c r="J15" s="41">
        <f t="shared" si="2"/>
        <v>535671.22507199994</v>
      </c>
      <c r="K15" s="42">
        <v>353</v>
      </c>
      <c r="L15" s="41">
        <v>346</v>
      </c>
      <c r="M15" s="43"/>
      <c r="N15" s="46" t="s">
        <v>28</v>
      </c>
      <c r="O15" s="45"/>
    </row>
    <row r="16" spans="1:15">
      <c r="A16" s="38" t="s">
        <v>29</v>
      </c>
      <c r="B16" s="19"/>
      <c r="C16" s="15"/>
      <c r="D16" s="39"/>
      <c r="E16" s="40">
        <v>223276</v>
      </c>
      <c r="F16" s="41">
        <v>111142</v>
      </c>
      <c r="G16" s="42">
        <v>223172</v>
      </c>
      <c r="H16" s="41">
        <v>111142</v>
      </c>
      <c r="I16" s="42">
        <f t="shared" si="1"/>
        <v>24803782.423999999</v>
      </c>
      <c r="J16" s="41">
        <f t="shared" si="2"/>
        <v>12054638.258064</v>
      </c>
      <c r="K16" s="42">
        <v>486</v>
      </c>
      <c r="L16" s="41">
        <v>535</v>
      </c>
      <c r="M16" s="47"/>
      <c r="N16" s="46" t="s">
        <v>30</v>
      </c>
      <c r="O16" s="45"/>
    </row>
    <row r="17" spans="1:15">
      <c r="A17" s="38" t="s">
        <v>31</v>
      </c>
      <c r="B17" s="19"/>
      <c r="C17" s="15"/>
      <c r="D17" s="39"/>
      <c r="E17" s="40">
        <v>153257</v>
      </c>
      <c r="F17" s="41">
        <v>91785</v>
      </c>
      <c r="G17" s="42">
        <v>153257</v>
      </c>
      <c r="H17" s="41">
        <v>91785</v>
      </c>
      <c r="I17" s="42">
        <f t="shared" si="1"/>
        <v>14066693.744999999</v>
      </c>
      <c r="J17" s="41">
        <f t="shared" si="2"/>
        <v>5120276.5231799996</v>
      </c>
      <c r="K17" s="42">
        <v>364</v>
      </c>
      <c r="L17" s="41">
        <v>418</v>
      </c>
      <c r="M17" s="47"/>
      <c r="N17" s="46" t="s">
        <v>32</v>
      </c>
      <c r="O17" s="45"/>
    </row>
    <row r="18" spans="1:15">
      <c r="A18" s="38" t="s">
        <v>33</v>
      </c>
      <c r="B18" s="19"/>
      <c r="C18" s="15"/>
      <c r="D18" s="39"/>
      <c r="E18" s="40">
        <v>325692</v>
      </c>
      <c r="F18" s="41">
        <v>116776</v>
      </c>
      <c r="G18" s="42">
        <v>325692</v>
      </c>
      <c r="H18" s="41">
        <v>116329</v>
      </c>
      <c r="I18" s="42">
        <f t="shared" si="1"/>
        <v>37887424.667999998</v>
      </c>
      <c r="J18" s="41">
        <f t="shared" si="2"/>
        <v>16329480.031908</v>
      </c>
      <c r="K18" s="42">
        <v>431</v>
      </c>
      <c r="L18" s="41">
        <v>476</v>
      </c>
      <c r="M18" s="47"/>
      <c r="N18" s="46" t="s">
        <v>34</v>
      </c>
      <c r="O18" s="45"/>
    </row>
    <row r="19" spans="1:15">
      <c r="A19" s="38" t="s">
        <v>35</v>
      </c>
      <c r="B19" s="19"/>
      <c r="C19" s="15"/>
      <c r="D19" s="39"/>
      <c r="E19" s="40">
        <v>121564</v>
      </c>
      <c r="F19" s="41">
        <v>31763</v>
      </c>
      <c r="G19" s="42">
        <v>121564</v>
      </c>
      <c r="H19" s="41">
        <v>31333</v>
      </c>
      <c r="I19" s="42">
        <f t="shared" si="1"/>
        <v>3808964.8119999999</v>
      </c>
      <c r="J19" s="41">
        <f t="shared" si="2"/>
        <v>1523585.9247999999</v>
      </c>
      <c r="K19" s="42">
        <v>400</v>
      </c>
      <c r="L19" s="41">
        <v>411</v>
      </c>
      <c r="M19" s="43"/>
      <c r="N19" s="46" t="s">
        <v>36</v>
      </c>
      <c r="O19" s="45"/>
    </row>
    <row r="20" spans="1:15">
      <c r="A20" s="38" t="s">
        <v>37</v>
      </c>
      <c r="B20" s="19"/>
      <c r="C20" s="15"/>
      <c r="D20" s="39"/>
      <c r="E20" s="40">
        <v>68015</v>
      </c>
      <c r="F20" s="41">
        <v>22676</v>
      </c>
      <c r="G20" s="42">
        <v>68015</v>
      </c>
      <c r="H20" s="41">
        <v>22676</v>
      </c>
      <c r="I20" s="42">
        <f t="shared" si="1"/>
        <v>1542308.14</v>
      </c>
      <c r="J20" s="41">
        <f t="shared" si="2"/>
        <v>703292.51183999993</v>
      </c>
      <c r="K20" s="42">
        <v>456</v>
      </c>
      <c r="L20" s="41">
        <v>434</v>
      </c>
      <c r="M20" s="43"/>
      <c r="N20" s="46" t="s">
        <v>38</v>
      </c>
      <c r="O20" s="45"/>
    </row>
    <row r="21" spans="1:15">
      <c r="A21" s="38" t="s">
        <v>39</v>
      </c>
      <c r="B21" s="19"/>
      <c r="C21" s="15"/>
      <c r="D21" s="39"/>
      <c r="E21" s="40">
        <v>204958</v>
      </c>
      <c r="F21" s="41">
        <v>40150</v>
      </c>
      <c r="G21" s="42">
        <v>204888</v>
      </c>
      <c r="H21" s="41">
        <v>40150</v>
      </c>
      <c r="I21" s="42">
        <f t="shared" si="1"/>
        <v>8226253.2000000002</v>
      </c>
      <c r="J21" s="41">
        <f t="shared" si="2"/>
        <v>3446800.0908000004</v>
      </c>
      <c r="K21" s="42">
        <v>419</v>
      </c>
      <c r="L21" s="41">
        <v>403</v>
      </c>
      <c r="M21" s="43"/>
      <c r="N21" s="46" t="s">
        <v>40</v>
      </c>
      <c r="O21" s="45"/>
    </row>
    <row r="22" spans="1:15">
      <c r="A22" s="38" t="s">
        <v>41</v>
      </c>
      <c r="B22" s="19"/>
      <c r="C22" s="15"/>
      <c r="D22" s="39"/>
      <c r="E22" s="40">
        <v>303974</v>
      </c>
      <c r="F22" s="41">
        <v>65421</v>
      </c>
      <c r="G22" s="42">
        <v>303974</v>
      </c>
      <c r="H22" s="41">
        <v>65421</v>
      </c>
      <c r="I22" s="42">
        <f t="shared" si="1"/>
        <v>19886283.054000001</v>
      </c>
      <c r="J22" s="41">
        <f t="shared" si="2"/>
        <v>7894854.3724380005</v>
      </c>
      <c r="K22" s="42">
        <v>397</v>
      </c>
      <c r="L22" s="41">
        <v>433</v>
      </c>
      <c r="M22" s="43"/>
      <c r="N22" s="46" t="s">
        <v>42</v>
      </c>
      <c r="O22" s="45"/>
    </row>
    <row r="23" spans="1:15">
      <c r="A23" s="38" t="s">
        <v>43</v>
      </c>
      <c r="B23" s="19"/>
      <c r="C23" s="15"/>
      <c r="D23" s="39"/>
      <c r="E23" s="40">
        <v>105757</v>
      </c>
      <c r="F23" s="41">
        <v>22018</v>
      </c>
      <c r="G23" s="42">
        <v>105757</v>
      </c>
      <c r="H23" s="41">
        <v>22018</v>
      </c>
      <c r="I23" s="42">
        <f t="shared" si="1"/>
        <v>2328557.6260000002</v>
      </c>
      <c r="J23" s="41">
        <f t="shared" si="2"/>
        <v>1068807.9503340002</v>
      </c>
      <c r="K23" s="42">
        <v>459</v>
      </c>
      <c r="L23" s="41">
        <v>491</v>
      </c>
      <c r="M23" s="43"/>
      <c r="N23" s="46" t="s">
        <v>44</v>
      </c>
      <c r="O23" s="45"/>
    </row>
    <row r="24" spans="1:15">
      <c r="A24" s="38" t="s">
        <v>45</v>
      </c>
      <c r="B24" s="19"/>
      <c r="C24" s="15"/>
      <c r="D24" s="39"/>
      <c r="E24" s="40">
        <v>295623</v>
      </c>
      <c r="F24" s="41">
        <v>86833</v>
      </c>
      <c r="G24" s="42">
        <v>295623</v>
      </c>
      <c r="H24" s="41">
        <v>86833</v>
      </c>
      <c r="I24" s="42">
        <f t="shared" si="1"/>
        <v>25669831.958999999</v>
      </c>
      <c r="J24" s="41">
        <f t="shared" si="2"/>
        <v>11705443.373303998</v>
      </c>
      <c r="K24" s="42">
        <v>456</v>
      </c>
      <c r="L24" s="41">
        <v>524</v>
      </c>
      <c r="M24" s="43"/>
      <c r="N24" s="46" t="s">
        <v>46</v>
      </c>
      <c r="O24" s="45"/>
    </row>
    <row r="25" spans="1:15">
      <c r="A25" s="38" t="s">
        <v>47</v>
      </c>
      <c r="B25" s="19"/>
      <c r="C25" s="15"/>
      <c r="D25" s="39"/>
      <c r="E25" s="40">
        <v>140884</v>
      </c>
      <c r="F25" s="41">
        <v>43488</v>
      </c>
      <c r="G25" s="42">
        <v>140841</v>
      </c>
      <c r="H25" s="41">
        <v>43468</v>
      </c>
      <c r="I25" s="42">
        <f t="shared" si="1"/>
        <v>6122076.5880000005</v>
      </c>
      <c r="J25" s="41">
        <f t="shared" si="2"/>
        <v>2767178.6177759999</v>
      </c>
      <c r="K25" s="42">
        <v>452</v>
      </c>
      <c r="L25" s="41">
        <v>470</v>
      </c>
      <c r="M25" s="43"/>
      <c r="N25" s="46" t="s">
        <v>48</v>
      </c>
      <c r="O25" s="45"/>
    </row>
    <row r="26" spans="1:15">
      <c r="A26" s="38" t="s">
        <v>49</v>
      </c>
      <c r="B26" s="19"/>
      <c r="C26" s="15"/>
      <c r="D26" s="39"/>
      <c r="E26" s="40">
        <v>279197</v>
      </c>
      <c r="F26" s="41">
        <v>31089</v>
      </c>
      <c r="G26" s="42">
        <v>279197</v>
      </c>
      <c r="H26" s="41">
        <v>31089</v>
      </c>
      <c r="I26" s="42">
        <f t="shared" si="1"/>
        <v>8679955.5329999998</v>
      </c>
      <c r="J26" s="41">
        <f t="shared" si="2"/>
        <v>3558781.7685299995</v>
      </c>
      <c r="K26" s="42">
        <v>410</v>
      </c>
      <c r="L26" s="41">
        <v>540</v>
      </c>
      <c r="M26" s="43"/>
      <c r="N26" s="46" t="s">
        <v>50</v>
      </c>
      <c r="O26" s="45"/>
    </row>
    <row r="27" spans="1:15">
      <c r="A27" s="38" t="s">
        <v>51</v>
      </c>
      <c r="B27" s="19"/>
      <c r="C27" s="15"/>
      <c r="D27" s="39"/>
      <c r="E27" s="40">
        <v>92249</v>
      </c>
      <c r="F27" s="41">
        <v>23522</v>
      </c>
      <c r="G27" s="42">
        <v>92249</v>
      </c>
      <c r="H27" s="41">
        <v>23522</v>
      </c>
      <c r="I27" s="42">
        <f t="shared" si="1"/>
        <v>2169880.9780000001</v>
      </c>
      <c r="J27" s="41">
        <f t="shared" si="2"/>
        <v>709551.07980599999</v>
      </c>
      <c r="K27" s="42">
        <v>327</v>
      </c>
      <c r="L27" s="41">
        <v>400</v>
      </c>
      <c r="M27" s="43"/>
      <c r="N27" s="46" t="s">
        <v>52</v>
      </c>
      <c r="O27" s="45"/>
    </row>
    <row r="28" spans="1:15">
      <c r="A28" s="38" t="s">
        <v>53</v>
      </c>
      <c r="B28" s="19"/>
      <c r="C28" s="15"/>
      <c r="D28" s="39"/>
      <c r="E28" s="40">
        <v>74580</v>
      </c>
      <c r="F28" s="41">
        <v>31225</v>
      </c>
      <c r="G28" s="42">
        <v>74580</v>
      </c>
      <c r="H28" s="41">
        <v>31225</v>
      </c>
      <c r="I28" s="42">
        <f t="shared" si="1"/>
        <v>2328760.5</v>
      </c>
      <c r="J28" s="41">
        <f t="shared" si="2"/>
        <v>1040955.9435000001</v>
      </c>
      <c r="K28" s="42">
        <v>447</v>
      </c>
      <c r="L28" s="41">
        <v>475</v>
      </c>
      <c r="M28" s="43"/>
      <c r="N28" s="46" t="s">
        <v>54</v>
      </c>
      <c r="O28" s="45"/>
    </row>
    <row r="29" spans="1:15">
      <c r="A29" s="48"/>
      <c r="B29" s="6"/>
      <c r="C29" s="15"/>
      <c r="D29" s="15"/>
      <c r="E29" s="49"/>
      <c r="F29" s="49"/>
      <c r="G29" s="49"/>
      <c r="H29" s="49"/>
      <c r="I29" s="50"/>
      <c r="J29" s="49"/>
      <c r="K29" s="49"/>
      <c r="L29" s="50"/>
      <c r="M29" s="51"/>
      <c r="N29" s="46"/>
      <c r="O29" s="45"/>
    </row>
    <row r="30" spans="1:15" s="4" customFormat="1">
      <c r="A30" s="1"/>
      <c r="B30" s="1" t="s">
        <v>0</v>
      </c>
      <c r="C30" s="2">
        <v>11.3</v>
      </c>
      <c r="D30" s="1" t="s">
        <v>55</v>
      </c>
      <c r="E30" s="1"/>
      <c r="F30" s="1"/>
      <c r="G30" s="1"/>
      <c r="H30" s="1"/>
      <c r="I30" s="1"/>
      <c r="J30" s="1"/>
      <c r="K30" s="1"/>
      <c r="L30" s="3"/>
      <c r="M30" s="3"/>
      <c r="N30" s="3"/>
    </row>
    <row r="31" spans="1:15" s="7" customFormat="1">
      <c r="A31" s="5"/>
      <c r="B31" s="1" t="s">
        <v>2</v>
      </c>
      <c r="C31" s="2">
        <v>11.3</v>
      </c>
      <c r="D31" s="5" t="s">
        <v>56</v>
      </c>
      <c r="E31" s="5"/>
      <c r="F31" s="5"/>
      <c r="G31" s="5"/>
      <c r="H31" s="5"/>
      <c r="I31" s="5"/>
      <c r="J31" s="5"/>
      <c r="K31" s="5"/>
      <c r="L31" s="6"/>
      <c r="M31" s="6"/>
      <c r="N31" s="6"/>
    </row>
    <row r="32" spans="1:15" ht="6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5">
      <c r="A33" s="9"/>
      <c r="B33" s="9"/>
      <c r="C33" s="9"/>
      <c r="D33" s="10"/>
      <c r="E33" s="11" t="s">
        <v>4</v>
      </c>
      <c r="F33" s="12"/>
      <c r="G33" s="12"/>
      <c r="H33" s="12"/>
      <c r="I33" s="12"/>
      <c r="J33" s="12"/>
      <c r="K33" s="12"/>
      <c r="L33" s="13"/>
      <c r="M33" s="14"/>
      <c r="N33" s="9"/>
    </row>
    <row r="34" spans="1:15" s="20" customFormat="1" ht="21.75" customHeight="1">
      <c r="A34" s="15"/>
      <c r="B34" s="15"/>
      <c r="C34" s="15"/>
      <c r="D34" s="15"/>
      <c r="E34" s="16" t="s">
        <v>5</v>
      </c>
      <c r="F34" s="17"/>
      <c r="G34" s="16" t="s">
        <v>6</v>
      </c>
      <c r="H34" s="17"/>
      <c r="I34" s="16" t="s">
        <v>7</v>
      </c>
      <c r="J34" s="17"/>
      <c r="K34" s="16" t="s">
        <v>8</v>
      </c>
      <c r="L34" s="18"/>
      <c r="M34" s="19"/>
      <c r="N34" s="15"/>
    </row>
    <row r="35" spans="1:15" s="20" customFormat="1" ht="21" customHeight="1">
      <c r="A35" s="15"/>
      <c r="B35" s="15"/>
      <c r="C35" s="15"/>
      <c r="D35" s="15"/>
      <c r="E35" s="21" t="s">
        <v>9</v>
      </c>
      <c r="F35" s="22"/>
      <c r="G35" s="21" t="s">
        <v>10</v>
      </c>
      <c r="H35" s="22"/>
      <c r="I35" s="21" t="s">
        <v>11</v>
      </c>
      <c r="J35" s="22"/>
      <c r="K35" s="21" t="s">
        <v>12</v>
      </c>
      <c r="L35" s="23"/>
      <c r="M35" s="19"/>
      <c r="N35" s="15"/>
    </row>
    <row r="36" spans="1:15" s="20" customFormat="1" ht="21.75" customHeight="1">
      <c r="A36" s="18" t="s">
        <v>13</v>
      </c>
      <c r="B36" s="18"/>
      <c r="C36" s="18"/>
      <c r="D36" s="17"/>
      <c r="E36" s="24" t="s">
        <v>14</v>
      </c>
      <c r="F36" s="6"/>
      <c r="G36" s="24" t="s">
        <v>14</v>
      </c>
      <c r="H36" s="6"/>
      <c r="I36" s="24" t="s">
        <v>14</v>
      </c>
      <c r="J36" s="6"/>
      <c r="K36" s="24" t="s">
        <v>14</v>
      </c>
      <c r="L36" s="6"/>
      <c r="M36" s="16" t="s">
        <v>15</v>
      </c>
      <c r="N36" s="18"/>
    </row>
    <row r="37" spans="1:15" s="20" customFormat="1" ht="18.75" customHeight="1">
      <c r="A37" s="15"/>
      <c r="B37" s="15"/>
      <c r="C37" s="15"/>
      <c r="D37" s="15"/>
      <c r="E37" s="24" t="s">
        <v>16</v>
      </c>
      <c r="F37" s="25" t="s">
        <v>17</v>
      </c>
      <c r="G37" s="24" t="s">
        <v>16</v>
      </c>
      <c r="H37" s="25" t="s">
        <v>17</v>
      </c>
      <c r="I37" s="24" t="s">
        <v>16</v>
      </c>
      <c r="J37" s="25" t="s">
        <v>17</v>
      </c>
      <c r="K37" s="24" t="s">
        <v>16</v>
      </c>
      <c r="L37" s="25" t="s">
        <v>17</v>
      </c>
      <c r="M37" s="19"/>
      <c r="N37" s="15"/>
    </row>
    <row r="38" spans="1:15" s="20" customFormat="1" ht="18.75" customHeight="1">
      <c r="A38" s="15"/>
      <c r="B38" s="15"/>
      <c r="C38" s="15"/>
      <c r="D38" s="15"/>
      <c r="E38" s="24" t="s">
        <v>18</v>
      </c>
      <c r="F38" s="25" t="s">
        <v>19</v>
      </c>
      <c r="G38" s="24" t="s">
        <v>18</v>
      </c>
      <c r="H38" s="25" t="s">
        <v>19</v>
      </c>
      <c r="I38" s="24" t="s">
        <v>18</v>
      </c>
      <c r="J38" s="25" t="s">
        <v>19</v>
      </c>
      <c r="K38" s="24" t="s">
        <v>18</v>
      </c>
      <c r="L38" s="26" t="s">
        <v>19</v>
      </c>
      <c r="M38" s="19"/>
      <c r="N38" s="15"/>
    </row>
    <row r="39" spans="1:15" s="20" customFormat="1" ht="18.75" customHeight="1">
      <c r="A39" s="27"/>
      <c r="B39" s="27"/>
      <c r="C39" s="27"/>
      <c r="D39" s="27"/>
      <c r="E39" s="28" t="s">
        <v>20</v>
      </c>
      <c r="F39" s="29" t="s">
        <v>20</v>
      </c>
      <c r="G39" s="28" t="s">
        <v>20</v>
      </c>
      <c r="H39" s="29" t="s">
        <v>20</v>
      </c>
      <c r="I39" s="28" t="s">
        <v>20</v>
      </c>
      <c r="J39" s="29" t="s">
        <v>20</v>
      </c>
      <c r="K39" s="28" t="s">
        <v>20</v>
      </c>
      <c r="L39" s="30" t="s">
        <v>20</v>
      </c>
      <c r="M39" s="31"/>
      <c r="N39" s="27"/>
    </row>
    <row r="40" spans="1:15">
      <c r="A40" s="52" t="s">
        <v>57</v>
      </c>
      <c r="B40" s="9"/>
      <c r="C40" s="9"/>
      <c r="D40" s="10"/>
      <c r="E40" s="53">
        <v>163552</v>
      </c>
      <c r="F40" s="54">
        <v>49050</v>
      </c>
      <c r="G40" s="55">
        <v>163362</v>
      </c>
      <c r="H40" s="54">
        <v>49050</v>
      </c>
      <c r="I40" s="55">
        <f t="shared" ref="I40:I48" si="3">G40*H40/1000</f>
        <v>8012906.0999999996</v>
      </c>
      <c r="J40" s="54">
        <f t="shared" ref="J40:J48" si="4">I40*K40/1000</f>
        <v>3325356.0315</v>
      </c>
      <c r="K40" s="55">
        <v>415</v>
      </c>
      <c r="L40" s="54">
        <v>425</v>
      </c>
      <c r="M40" s="56"/>
      <c r="N40" s="57" t="s">
        <v>58</v>
      </c>
      <c r="O40" s="45"/>
    </row>
    <row r="41" spans="1:15">
      <c r="A41" s="38" t="s">
        <v>59</v>
      </c>
      <c r="B41" s="15"/>
      <c r="C41" s="15"/>
      <c r="D41" s="39"/>
      <c r="E41" s="40">
        <v>63681</v>
      </c>
      <c r="F41" s="41">
        <v>25008</v>
      </c>
      <c r="G41" s="42">
        <v>63681</v>
      </c>
      <c r="H41" s="41">
        <v>25008</v>
      </c>
      <c r="I41" s="42">
        <f t="shared" si="3"/>
        <v>1592534.4480000001</v>
      </c>
      <c r="J41" s="41">
        <f t="shared" si="4"/>
        <v>687974.88153600006</v>
      </c>
      <c r="K41" s="42">
        <v>432</v>
      </c>
      <c r="L41" s="41">
        <v>457</v>
      </c>
      <c r="M41" s="43"/>
      <c r="N41" s="46" t="s">
        <v>60</v>
      </c>
      <c r="O41" s="45"/>
    </row>
    <row r="42" spans="1:15">
      <c r="A42" s="38" t="s">
        <v>61</v>
      </c>
      <c r="B42" s="15"/>
      <c r="C42" s="15"/>
      <c r="D42" s="39"/>
      <c r="E42" s="40">
        <v>30630</v>
      </c>
      <c r="F42" s="41">
        <v>18820</v>
      </c>
      <c r="G42" s="42">
        <v>30430</v>
      </c>
      <c r="H42" s="41">
        <v>18820</v>
      </c>
      <c r="I42" s="42">
        <f t="shared" si="3"/>
        <v>572692.6</v>
      </c>
      <c r="J42" s="41">
        <f t="shared" si="4"/>
        <v>212468.9546</v>
      </c>
      <c r="K42" s="42">
        <v>371</v>
      </c>
      <c r="L42" s="41">
        <v>346</v>
      </c>
      <c r="M42" s="43"/>
      <c r="N42" s="46" t="s">
        <v>62</v>
      </c>
      <c r="O42" s="45"/>
    </row>
    <row r="43" spans="1:15">
      <c r="A43" s="38" t="s">
        <v>63</v>
      </c>
      <c r="B43" s="51"/>
      <c r="C43" s="15"/>
      <c r="D43" s="39"/>
      <c r="E43" s="40">
        <v>47639</v>
      </c>
      <c r="F43" s="41">
        <v>20409</v>
      </c>
      <c r="G43" s="42">
        <v>47522</v>
      </c>
      <c r="H43" s="41">
        <v>20409</v>
      </c>
      <c r="I43" s="42">
        <f t="shared" si="3"/>
        <v>969876.49800000002</v>
      </c>
      <c r="J43" s="41">
        <f t="shared" si="4"/>
        <v>463600.966044</v>
      </c>
      <c r="K43" s="42">
        <v>478</v>
      </c>
      <c r="L43" s="41">
        <v>517</v>
      </c>
      <c r="M43" s="43"/>
      <c r="N43" s="46" t="s">
        <v>64</v>
      </c>
      <c r="O43" s="45"/>
    </row>
    <row r="44" spans="1:15">
      <c r="A44" s="38" t="s">
        <v>65</v>
      </c>
      <c r="B44" s="51"/>
      <c r="C44" s="15"/>
      <c r="D44" s="39"/>
      <c r="E44" s="40">
        <v>88360</v>
      </c>
      <c r="F44" s="41">
        <v>16914</v>
      </c>
      <c r="G44" s="42">
        <v>88360</v>
      </c>
      <c r="H44" s="41">
        <v>16914</v>
      </c>
      <c r="I44" s="42">
        <f t="shared" si="3"/>
        <v>1494521.04</v>
      </c>
      <c r="J44" s="41">
        <f t="shared" si="4"/>
        <v>605281.02120000008</v>
      </c>
      <c r="K44" s="42">
        <v>405</v>
      </c>
      <c r="L44" s="41">
        <v>413</v>
      </c>
      <c r="M44" s="43"/>
      <c r="N44" s="46" t="s">
        <v>66</v>
      </c>
      <c r="O44" s="58"/>
    </row>
    <row r="45" spans="1:15">
      <c r="A45" s="38" t="s">
        <v>67</v>
      </c>
      <c r="B45" s="51"/>
      <c r="C45" s="15"/>
      <c r="D45" s="39"/>
      <c r="E45" s="40">
        <v>61084</v>
      </c>
      <c r="F45" s="41">
        <v>24396</v>
      </c>
      <c r="G45" s="42">
        <v>61084</v>
      </c>
      <c r="H45" s="41">
        <v>24396</v>
      </c>
      <c r="I45" s="42">
        <f t="shared" si="3"/>
        <v>1490205.264</v>
      </c>
      <c r="J45" s="41">
        <f t="shared" si="4"/>
        <v>809181.45835199999</v>
      </c>
      <c r="K45" s="42">
        <v>543</v>
      </c>
      <c r="L45" s="41">
        <v>519</v>
      </c>
      <c r="M45" s="43"/>
      <c r="N45" s="46" t="s">
        <v>68</v>
      </c>
      <c r="O45" s="58"/>
    </row>
    <row r="46" spans="1:15">
      <c r="A46" s="38" t="s">
        <v>69</v>
      </c>
      <c r="B46" s="51"/>
      <c r="C46" s="15"/>
      <c r="D46" s="39"/>
      <c r="E46" s="40">
        <v>62552</v>
      </c>
      <c r="F46" s="41">
        <v>18637</v>
      </c>
      <c r="G46" s="42">
        <v>62552</v>
      </c>
      <c r="H46" s="41">
        <v>18527</v>
      </c>
      <c r="I46" s="42">
        <f t="shared" si="3"/>
        <v>1158900.9040000001</v>
      </c>
      <c r="J46" s="41">
        <f t="shared" si="4"/>
        <v>500645.19052800006</v>
      </c>
      <c r="K46" s="42">
        <v>432</v>
      </c>
      <c r="L46" s="41">
        <v>367</v>
      </c>
      <c r="M46" s="43"/>
      <c r="N46" s="46" t="s">
        <v>70</v>
      </c>
      <c r="O46" s="58"/>
    </row>
    <row r="47" spans="1:15">
      <c r="A47" s="38" t="s">
        <v>71</v>
      </c>
      <c r="B47" s="51"/>
      <c r="C47" s="15"/>
      <c r="D47" s="39"/>
      <c r="E47" s="40">
        <v>26791</v>
      </c>
      <c r="F47" s="41">
        <v>21083</v>
      </c>
      <c r="G47" s="42">
        <v>26791</v>
      </c>
      <c r="H47" s="41">
        <v>21083</v>
      </c>
      <c r="I47" s="42">
        <f t="shared" si="3"/>
        <v>564834.65300000005</v>
      </c>
      <c r="J47" s="41">
        <f t="shared" si="4"/>
        <v>236100.88495400004</v>
      </c>
      <c r="K47" s="42">
        <v>418</v>
      </c>
      <c r="L47" s="41">
        <v>450</v>
      </c>
      <c r="M47" s="43"/>
      <c r="N47" s="46" t="s">
        <v>72</v>
      </c>
      <c r="O47" s="58"/>
    </row>
    <row r="48" spans="1:15">
      <c r="A48" s="38" t="s">
        <v>73</v>
      </c>
      <c r="B48" s="51"/>
      <c r="C48" s="15"/>
      <c r="D48" s="39"/>
      <c r="E48" s="40">
        <v>63360</v>
      </c>
      <c r="F48" s="41">
        <v>19823</v>
      </c>
      <c r="G48" s="42">
        <v>63360</v>
      </c>
      <c r="H48" s="41">
        <v>19690</v>
      </c>
      <c r="I48" s="42">
        <f t="shared" si="3"/>
        <v>1247558.3999999999</v>
      </c>
      <c r="J48" s="41">
        <f t="shared" si="4"/>
        <v>414189.38879999996</v>
      </c>
      <c r="K48" s="42">
        <v>332</v>
      </c>
      <c r="L48" s="41">
        <v>354</v>
      </c>
      <c r="M48" s="43"/>
      <c r="N48" s="46" t="s">
        <v>74</v>
      </c>
      <c r="O48" s="58"/>
    </row>
    <row r="49" spans="1:14" ht="3" customHeight="1">
      <c r="A49" s="59"/>
      <c r="B49" s="59"/>
      <c r="C49" s="59"/>
      <c r="D49" s="60"/>
      <c r="E49" s="61"/>
      <c r="F49" s="61"/>
      <c r="G49" s="62"/>
      <c r="H49" s="60"/>
      <c r="I49" s="59"/>
      <c r="J49" s="61"/>
      <c r="K49" s="62"/>
      <c r="L49" s="59"/>
      <c r="M49" s="61"/>
      <c r="N49" s="59"/>
    </row>
    <row r="50" spans="1:14" ht="3" customHeight="1"/>
    <row r="51" spans="1:14" s="15" customFormat="1" ht="21" customHeight="1">
      <c r="A51" s="6"/>
      <c r="B51" s="6" t="s">
        <v>75</v>
      </c>
      <c r="C51" s="6"/>
      <c r="D51" s="6"/>
      <c r="E51" s="6"/>
      <c r="F51" s="6"/>
      <c r="H51" s="6"/>
      <c r="I51" s="6" t="s">
        <v>76</v>
      </c>
      <c r="J51" s="6"/>
      <c r="K51" s="6"/>
      <c r="L51" s="6"/>
      <c r="M51" s="6"/>
      <c r="N51" s="6"/>
    </row>
    <row r="52" spans="1:14" s="15" customFormat="1" ht="17.25">
      <c r="A52" s="6"/>
      <c r="G52" s="6"/>
      <c r="H52" s="6"/>
      <c r="I52" s="6"/>
      <c r="J52" s="6"/>
      <c r="K52" s="6"/>
      <c r="L52" s="6"/>
      <c r="M52" s="6"/>
      <c r="N52" s="6"/>
    </row>
  </sheetData>
  <mergeCells count="24">
    <mergeCell ref="E35:F35"/>
    <mergeCell ref="G35:H35"/>
    <mergeCell ref="I35:J35"/>
    <mergeCell ref="K35:L35"/>
    <mergeCell ref="A36:D36"/>
    <mergeCell ref="M36:N36"/>
    <mergeCell ref="A7:D7"/>
    <mergeCell ref="M7:N7"/>
    <mergeCell ref="A12:D12"/>
    <mergeCell ref="M12:N12"/>
    <mergeCell ref="E33:L33"/>
    <mergeCell ref="E34:F34"/>
    <mergeCell ref="G34:H34"/>
    <mergeCell ref="I34:J34"/>
    <mergeCell ref="K34:L34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41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2016-11-15T06:10:28Z</dcterms:created>
  <dcterms:modified xsi:type="dcterms:W3CDTF">2016-11-15T06:10:31Z</dcterms:modified>
</cp:coreProperties>
</file>