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GGG-20170819VMC\Documents\อัพโหลด\"/>
    </mc:Choice>
  </mc:AlternateContent>
  <bookViews>
    <workbookView xWindow="0" yWindow="0" windowWidth="19200" windowHeight="11640"/>
  </bookViews>
  <sheets>
    <sheet name="T-19.3" sheetId="1" r:id="rId1"/>
  </sheets>
  <definedNames>
    <definedName name="_xlnm.Print_Area" localSheetId="0">'T-19.3'!$A$1:$AH$235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30" i="1" l="1"/>
  <c r="Y230" i="1"/>
  <c r="W230" i="1"/>
  <c r="U230" i="1"/>
  <c r="S230" i="1"/>
  <c r="Q230" i="1"/>
  <c r="O230" i="1"/>
  <c r="M230" i="1"/>
  <c r="I230" i="1"/>
  <c r="G230" i="1"/>
  <c r="E230" i="1"/>
  <c r="AD229" i="1"/>
  <c r="AD14" i="1" s="1"/>
  <c r="AC14" i="1" s="1"/>
  <c r="AB229" i="1"/>
  <c r="AA229" i="1" s="1"/>
  <c r="Z229" i="1"/>
  <c r="Y229" i="1"/>
  <c r="X229" i="1"/>
  <c r="W229" i="1" s="1"/>
  <c r="V229" i="1"/>
  <c r="U229" i="1"/>
  <c r="T229" i="1"/>
  <c r="S229" i="1" s="1"/>
  <c r="R229" i="1"/>
  <c r="Q229" i="1"/>
  <c r="P229" i="1"/>
  <c r="O229" i="1" s="1"/>
  <c r="N229" i="1"/>
  <c r="M229" i="1"/>
  <c r="L229" i="1"/>
  <c r="J229" i="1"/>
  <c r="I229" i="1"/>
  <c r="H229" i="1"/>
  <c r="G229" i="1" s="1"/>
  <c r="F229" i="1"/>
  <c r="E229" i="1"/>
  <c r="AC228" i="1"/>
  <c r="AA228" i="1"/>
  <c r="Y228" i="1"/>
  <c r="W228" i="1"/>
  <c r="U228" i="1"/>
  <c r="S228" i="1"/>
  <c r="O228" i="1"/>
  <c r="M228" i="1"/>
  <c r="K228" i="1"/>
  <c r="I228" i="1"/>
  <c r="G228" i="1"/>
  <c r="E228" i="1"/>
  <c r="Q227" i="1"/>
  <c r="O227" i="1"/>
  <c r="M227" i="1"/>
  <c r="K227" i="1"/>
  <c r="I227" i="1"/>
  <c r="G227" i="1"/>
  <c r="E227" i="1"/>
  <c r="AC226" i="1"/>
  <c r="AA226" i="1"/>
  <c r="Y226" i="1"/>
  <c r="W226" i="1"/>
  <c r="U226" i="1"/>
  <c r="S226" i="1"/>
  <c r="O226" i="1"/>
  <c r="M226" i="1"/>
  <c r="K226" i="1"/>
  <c r="I226" i="1"/>
  <c r="G226" i="1"/>
  <c r="E226" i="1"/>
  <c r="AA225" i="1"/>
  <c r="Y225" i="1"/>
  <c r="W225" i="1"/>
  <c r="U225" i="1"/>
  <c r="S225" i="1"/>
  <c r="O225" i="1"/>
  <c r="M225" i="1"/>
  <c r="K225" i="1"/>
  <c r="I225" i="1"/>
  <c r="G225" i="1"/>
  <c r="E225" i="1"/>
  <c r="AD224" i="1"/>
  <c r="AC224" i="1" s="1"/>
  <c r="AB224" i="1"/>
  <c r="AA224" i="1" s="1"/>
  <c r="Z224" i="1"/>
  <c r="Y224" i="1" s="1"/>
  <c r="X224" i="1"/>
  <c r="W224" i="1" s="1"/>
  <c r="V224" i="1"/>
  <c r="U224" i="1" s="1"/>
  <c r="T224" i="1"/>
  <c r="S224" i="1" s="1"/>
  <c r="R224" i="1"/>
  <c r="Q224" i="1" s="1"/>
  <c r="P224" i="1"/>
  <c r="O224" i="1" s="1"/>
  <c r="N224" i="1"/>
  <c r="M224" i="1" s="1"/>
  <c r="L224" i="1"/>
  <c r="K224" i="1" s="1"/>
  <c r="J224" i="1"/>
  <c r="I224" i="1" s="1"/>
  <c r="H224" i="1"/>
  <c r="G224" i="1" s="1"/>
  <c r="F224" i="1"/>
  <c r="E224" i="1" s="1"/>
  <c r="AC223" i="1"/>
  <c r="AA223" i="1"/>
  <c r="Y223" i="1"/>
  <c r="W223" i="1"/>
  <c r="U223" i="1"/>
  <c r="S223" i="1"/>
  <c r="Q223" i="1"/>
  <c r="O223" i="1"/>
  <c r="M223" i="1"/>
  <c r="I223" i="1"/>
  <c r="G223" i="1"/>
  <c r="E223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AD221" i="1"/>
  <c r="AC221" i="1" s="1"/>
  <c r="AB221" i="1"/>
  <c r="AA221" i="1" s="1"/>
  <c r="Z221" i="1"/>
  <c r="Y221" i="1" s="1"/>
  <c r="X221" i="1"/>
  <c r="W221" i="1" s="1"/>
  <c r="V221" i="1"/>
  <c r="U221" i="1" s="1"/>
  <c r="T221" i="1"/>
  <c r="S221" i="1" s="1"/>
  <c r="R221" i="1"/>
  <c r="Q221" i="1" s="1"/>
  <c r="P221" i="1"/>
  <c r="O221" i="1" s="1"/>
  <c r="N221" i="1"/>
  <c r="M221" i="1" s="1"/>
  <c r="L221" i="1"/>
  <c r="K221" i="1" s="1"/>
  <c r="J221" i="1"/>
  <c r="I221" i="1" s="1"/>
  <c r="H221" i="1"/>
  <c r="G221" i="1" s="1"/>
  <c r="F221" i="1"/>
  <c r="E221" i="1" s="1"/>
  <c r="AA220" i="1"/>
  <c r="Y220" i="1"/>
  <c r="W220" i="1"/>
  <c r="U220" i="1"/>
  <c r="S220" i="1"/>
  <c r="O220" i="1"/>
  <c r="M220" i="1"/>
  <c r="G220" i="1"/>
  <c r="E220" i="1"/>
  <c r="AA219" i="1"/>
  <c r="Y219" i="1"/>
  <c r="W219" i="1"/>
  <c r="U219" i="1"/>
  <c r="S219" i="1"/>
  <c r="Q219" i="1"/>
  <c r="O219" i="1"/>
  <c r="M219" i="1"/>
  <c r="I219" i="1"/>
  <c r="G219" i="1"/>
  <c r="E219" i="1"/>
  <c r="AC218" i="1"/>
  <c r="AA218" i="1"/>
  <c r="W218" i="1"/>
  <c r="U218" i="1"/>
  <c r="S218" i="1"/>
  <c r="Q218" i="1"/>
  <c r="O218" i="1"/>
  <c r="M218" i="1"/>
  <c r="I218" i="1"/>
  <c r="G218" i="1"/>
  <c r="E218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J217" i="1"/>
  <c r="I217" i="1" s="1"/>
  <c r="H217" i="1"/>
  <c r="G217" i="1" s="1"/>
  <c r="F217" i="1"/>
  <c r="E217" i="1" s="1"/>
  <c r="AC216" i="1"/>
  <c r="AA216" i="1"/>
  <c r="Y216" i="1"/>
  <c r="W216" i="1"/>
  <c r="U216" i="1"/>
  <c r="S216" i="1"/>
  <c r="Q216" i="1"/>
  <c r="O216" i="1"/>
  <c r="M216" i="1"/>
  <c r="I216" i="1"/>
  <c r="G216" i="1"/>
  <c r="E216" i="1"/>
  <c r="AA215" i="1"/>
  <c r="Y215" i="1"/>
  <c r="W215" i="1"/>
  <c r="U215" i="1"/>
  <c r="S215" i="1"/>
  <c r="O215" i="1"/>
  <c r="M215" i="1"/>
  <c r="I215" i="1"/>
  <c r="G215" i="1"/>
  <c r="E215" i="1"/>
  <c r="AC214" i="1"/>
  <c r="AA214" i="1"/>
  <c r="Y214" i="1"/>
  <c r="W214" i="1"/>
  <c r="U214" i="1"/>
  <c r="S214" i="1"/>
  <c r="O214" i="1"/>
  <c r="M214" i="1"/>
  <c r="I214" i="1"/>
  <c r="G214" i="1"/>
  <c r="E214" i="1"/>
  <c r="AA213" i="1"/>
  <c r="Y213" i="1"/>
  <c r="W213" i="1"/>
  <c r="U213" i="1"/>
  <c r="S213" i="1"/>
  <c r="O213" i="1"/>
  <c r="M213" i="1"/>
  <c r="I213" i="1"/>
  <c r="G213" i="1"/>
  <c r="E213" i="1"/>
  <c r="AC212" i="1"/>
  <c r="AA212" i="1"/>
  <c r="Y212" i="1"/>
  <c r="W212" i="1"/>
  <c r="U212" i="1"/>
  <c r="S212" i="1"/>
  <c r="O212" i="1"/>
  <c r="M212" i="1"/>
  <c r="I212" i="1"/>
  <c r="G212" i="1"/>
  <c r="E212" i="1"/>
  <c r="AD211" i="1"/>
  <c r="AC211" i="1" s="1"/>
  <c r="AB211" i="1"/>
  <c r="AA211" i="1" s="1"/>
  <c r="Z211" i="1"/>
  <c r="Y211" i="1" s="1"/>
  <c r="X211" i="1"/>
  <c r="W211" i="1" s="1"/>
  <c r="V211" i="1"/>
  <c r="U211" i="1" s="1"/>
  <c r="T211" i="1"/>
  <c r="S211" i="1" s="1"/>
  <c r="R211" i="1"/>
  <c r="Q211" i="1" s="1"/>
  <c r="P211" i="1"/>
  <c r="O211" i="1" s="1"/>
  <c r="N211" i="1"/>
  <c r="M211" i="1" s="1"/>
  <c r="L211" i="1"/>
  <c r="J211" i="1"/>
  <c r="I211" i="1"/>
  <c r="H211" i="1"/>
  <c r="G211" i="1"/>
  <c r="F211" i="1"/>
  <c r="E211" i="1"/>
  <c r="AC210" i="1"/>
  <c r="AA210" i="1"/>
  <c r="Y210" i="1"/>
  <c r="W210" i="1"/>
  <c r="U210" i="1"/>
  <c r="S210" i="1"/>
  <c r="Q210" i="1"/>
  <c r="O210" i="1"/>
  <c r="M210" i="1"/>
  <c r="I210" i="1"/>
  <c r="G210" i="1"/>
  <c r="E210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AA208" i="1"/>
  <c r="Y208" i="1"/>
  <c r="W208" i="1"/>
  <c r="U208" i="1"/>
  <c r="S208" i="1"/>
  <c r="Q208" i="1"/>
  <c r="O208" i="1"/>
  <c r="M208" i="1"/>
  <c r="I208" i="1"/>
  <c r="G208" i="1"/>
  <c r="E208" i="1"/>
  <c r="AA207" i="1"/>
  <c r="Y207" i="1"/>
  <c r="W207" i="1"/>
  <c r="U207" i="1"/>
  <c r="S207" i="1"/>
  <c r="Q207" i="1"/>
  <c r="O207" i="1"/>
  <c r="M207" i="1"/>
  <c r="I207" i="1"/>
  <c r="G207" i="1"/>
  <c r="E207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AA205" i="1"/>
  <c r="Y205" i="1"/>
  <c r="W205" i="1"/>
  <c r="U205" i="1"/>
  <c r="S205" i="1"/>
  <c r="Q205" i="1"/>
  <c r="O205" i="1"/>
  <c r="M205" i="1"/>
  <c r="I205" i="1"/>
  <c r="G205" i="1"/>
  <c r="E205" i="1"/>
  <c r="AA204" i="1"/>
  <c r="Y204" i="1"/>
  <c r="W204" i="1"/>
  <c r="U204" i="1"/>
  <c r="S204" i="1"/>
  <c r="O204" i="1"/>
  <c r="M204" i="1"/>
  <c r="I204" i="1"/>
  <c r="G204" i="1"/>
  <c r="E204" i="1"/>
  <c r="AA203" i="1"/>
  <c r="Y203" i="1"/>
  <c r="W203" i="1"/>
  <c r="U203" i="1"/>
  <c r="S203" i="1"/>
  <c r="Q203" i="1"/>
  <c r="O203" i="1"/>
  <c r="M203" i="1"/>
  <c r="I203" i="1"/>
  <c r="G203" i="1"/>
  <c r="E203" i="1"/>
  <c r="AD202" i="1"/>
  <c r="AB202" i="1"/>
  <c r="AA202" i="1" s="1"/>
  <c r="Z202" i="1"/>
  <c r="Y202" i="1" s="1"/>
  <c r="X202" i="1"/>
  <c r="W202" i="1" s="1"/>
  <c r="V202" i="1"/>
  <c r="U202" i="1" s="1"/>
  <c r="T202" i="1"/>
  <c r="S202" i="1" s="1"/>
  <c r="R202" i="1"/>
  <c r="Q202" i="1" s="1"/>
  <c r="P202" i="1"/>
  <c r="O202" i="1" s="1"/>
  <c r="N202" i="1"/>
  <c r="M202" i="1" s="1"/>
  <c r="L202" i="1"/>
  <c r="J202" i="1"/>
  <c r="I202" i="1"/>
  <c r="H202" i="1"/>
  <c r="G202" i="1"/>
  <c r="F202" i="1"/>
  <c r="E202" i="1"/>
  <c r="AC201" i="1"/>
  <c r="AA201" i="1"/>
  <c r="Y201" i="1"/>
  <c r="W201" i="1"/>
  <c r="U201" i="1"/>
  <c r="S201" i="1"/>
  <c r="O201" i="1"/>
  <c r="M201" i="1"/>
  <c r="K201" i="1"/>
  <c r="I201" i="1"/>
  <c r="G201" i="1"/>
  <c r="E201" i="1"/>
  <c r="AA200" i="1"/>
  <c r="Y200" i="1"/>
  <c r="W200" i="1"/>
  <c r="U200" i="1"/>
  <c r="S200" i="1"/>
  <c r="O200" i="1"/>
  <c r="M200" i="1"/>
  <c r="I200" i="1"/>
  <c r="G200" i="1"/>
  <c r="E200" i="1"/>
  <c r="AA199" i="1"/>
  <c r="Y199" i="1"/>
  <c r="W199" i="1"/>
  <c r="U199" i="1"/>
  <c r="S199" i="1"/>
  <c r="Q199" i="1"/>
  <c r="O199" i="1"/>
  <c r="M199" i="1"/>
  <c r="I199" i="1"/>
  <c r="G199" i="1"/>
  <c r="E199" i="1"/>
  <c r="AA198" i="1"/>
  <c r="Y198" i="1"/>
  <c r="W198" i="1"/>
  <c r="U198" i="1"/>
  <c r="S198" i="1"/>
  <c r="O198" i="1"/>
  <c r="M198" i="1"/>
  <c r="K198" i="1"/>
  <c r="I198" i="1"/>
  <c r="G198" i="1"/>
  <c r="E198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AC182" i="1"/>
  <c r="AA182" i="1"/>
  <c r="Y182" i="1"/>
  <c r="W182" i="1"/>
  <c r="U182" i="1"/>
  <c r="S182" i="1"/>
  <c r="O182" i="1"/>
  <c r="M182" i="1"/>
  <c r="K182" i="1"/>
  <c r="I182" i="1"/>
  <c r="G182" i="1"/>
  <c r="E182" i="1"/>
  <c r="AA181" i="1"/>
  <c r="Y181" i="1"/>
  <c r="W181" i="1"/>
  <c r="U181" i="1"/>
  <c r="S181" i="1"/>
  <c r="Q181" i="1"/>
  <c r="O181" i="1"/>
  <c r="M181" i="1"/>
  <c r="I181" i="1"/>
  <c r="G181" i="1"/>
  <c r="E181" i="1"/>
  <c r="AA180" i="1"/>
  <c r="Y180" i="1"/>
  <c r="W180" i="1"/>
  <c r="U180" i="1"/>
  <c r="S180" i="1"/>
  <c r="Q180" i="1"/>
  <c r="O180" i="1"/>
  <c r="M180" i="1"/>
  <c r="I180" i="1"/>
  <c r="G180" i="1"/>
  <c r="E180" i="1"/>
  <c r="AA179" i="1"/>
  <c r="Y179" i="1"/>
  <c r="W179" i="1"/>
  <c r="U179" i="1"/>
  <c r="S179" i="1"/>
  <c r="O179" i="1"/>
  <c r="M179" i="1"/>
  <c r="I179" i="1"/>
  <c r="G179" i="1"/>
  <c r="E179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AA177" i="1"/>
  <c r="Y177" i="1"/>
  <c r="W177" i="1"/>
  <c r="U177" i="1"/>
  <c r="S177" i="1"/>
  <c r="Q177" i="1"/>
  <c r="O177" i="1"/>
  <c r="M177" i="1"/>
  <c r="I177" i="1"/>
  <c r="G177" i="1"/>
  <c r="E177" i="1"/>
  <c r="AC176" i="1"/>
  <c r="AA176" i="1"/>
  <c r="Y176" i="1"/>
  <c r="W176" i="1"/>
  <c r="U176" i="1"/>
  <c r="S176" i="1"/>
  <c r="Q176" i="1"/>
  <c r="O176" i="1"/>
  <c r="M176" i="1"/>
  <c r="I176" i="1"/>
  <c r="G176" i="1"/>
  <c r="E176" i="1"/>
  <c r="AA175" i="1"/>
  <c r="Y175" i="1"/>
  <c r="W175" i="1"/>
  <c r="U175" i="1"/>
  <c r="S175" i="1"/>
  <c r="Q175" i="1"/>
  <c r="O175" i="1"/>
  <c r="M175" i="1"/>
  <c r="I175" i="1"/>
  <c r="G175" i="1"/>
  <c r="E175" i="1"/>
  <c r="O174" i="1"/>
  <c r="M174" i="1"/>
  <c r="I174" i="1"/>
  <c r="G174" i="1"/>
  <c r="E174" i="1"/>
  <c r="AA173" i="1"/>
  <c r="Y173" i="1"/>
  <c r="W173" i="1"/>
  <c r="U173" i="1"/>
  <c r="S173" i="1"/>
  <c r="O173" i="1"/>
  <c r="M173" i="1"/>
  <c r="I173" i="1"/>
  <c r="G173" i="1"/>
  <c r="E173" i="1"/>
  <c r="AA172" i="1"/>
  <c r="Y172" i="1"/>
  <c r="W172" i="1"/>
  <c r="U172" i="1"/>
  <c r="S172" i="1"/>
  <c r="Q172" i="1"/>
  <c r="O172" i="1"/>
  <c r="M172" i="1"/>
  <c r="I172" i="1"/>
  <c r="G172" i="1"/>
  <c r="E172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J171" i="1"/>
  <c r="I171" i="1" s="1"/>
  <c r="H171" i="1"/>
  <c r="G171" i="1"/>
  <c r="F171" i="1"/>
  <c r="E171" i="1" s="1"/>
  <c r="AC170" i="1"/>
  <c r="AA170" i="1"/>
  <c r="Y170" i="1"/>
  <c r="W170" i="1"/>
  <c r="U170" i="1"/>
  <c r="S170" i="1"/>
  <c r="Q170" i="1"/>
  <c r="O170" i="1"/>
  <c r="M170" i="1"/>
  <c r="I170" i="1"/>
  <c r="G170" i="1"/>
  <c r="E170" i="1"/>
  <c r="AC169" i="1"/>
  <c r="AA169" i="1"/>
  <c r="Y169" i="1"/>
  <c r="W169" i="1"/>
  <c r="U169" i="1"/>
  <c r="S169" i="1"/>
  <c r="O169" i="1"/>
  <c r="M169" i="1"/>
  <c r="I169" i="1"/>
  <c r="G169" i="1"/>
  <c r="E169" i="1"/>
  <c r="AC168" i="1"/>
  <c r="AA168" i="1"/>
  <c r="Y168" i="1"/>
  <c r="W168" i="1"/>
  <c r="U168" i="1"/>
  <c r="S168" i="1"/>
  <c r="Q168" i="1"/>
  <c r="O168" i="1"/>
  <c r="M168" i="1"/>
  <c r="I168" i="1"/>
  <c r="G168" i="1"/>
  <c r="E168" i="1"/>
  <c r="AC167" i="1"/>
  <c r="AA167" i="1"/>
  <c r="Y167" i="1"/>
  <c r="W167" i="1"/>
  <c r="U167" i="1"/>
  <c r="S167" i="1"/>
  <c r="Q167" i="1"/>
  <c r="O167" i="1"/>
  <c r="M167" i="1"/>
  <c r="I167" i="1"/>
  <c r="G167" i="1"/>
  <c r="E167" i="1"/>
  <c r="AC166" i="1"/>
  <c r="AA166" i="1"/>
  <c r="Y166" i="1"/>
  <c r="W166" i="1"/>
  <c r="U166" i="1"/>
  <c r="S166" i="1"/>
  <c r="Q166" i="1"/>
  <c r="O166" i="1"/>
  <c r="M166" i="1"/>
  <c r="K166" i="1"/>
  <c r="I166" i="1"/>
  <c r="G166" i="1"/>
  <c r="E166" i="1"/>
  <c r="AD165" i="1"/>
  <c r="AC165" i="1"/>
  <c r="AB165" i="1"/>
  <c r="AA165" i="1" s="1"/>
  <c r="Z165" i="1"/>
  <c r="Y165" i="1"/>
  <c r="X165" i="1"/>
  <c r="W165" i="1" s="1"/>
  <c r="V165" i="1"/>
  <c r="U165" i="1"/>
  <c r="T165" i="1"/>
  <c r="S165" i="1" s="1"/>
  <c r="R165" i="1"/>
  <c r="Q165" i="1"/>
  <c r="P165" i="1"/>
  <c r="O165" i="1" s="1"/>
  <c r="N165" i="1"/>
  <c r="M165" i="1"/>
  <c r="L165" i="1"/>
  <c r="K165" i="1" s="1"/>
  <c r="J165" i="1"/>
  <c r="I165" i="1"/>
  <c r="H165" i="1"/>
  <c r="G165" i="1" s="1"/>
  <c r="F165" i="1"/>
  <c r="E165" i="1"/>
  <c r="AC164" i="1"/>
  <c r="AA164" i="1"/>
  <c r="Y164" i="1"/>
  <c r="W164" i="1"/>
  <c r="U164" i="1"/>
  <c r="S164" i="1"/>
  <c r="O164" i="1"/>
  <c r="M164" i="1"/>
  <c r="K164" i="1"/>
  <c r="I164" i="1"/>
  <c r="G164" i="1"/>
  <c r="E164" i="1"/>
  <c r="AA163" i="1"/>
  <c r="Y163" i="1"/>
  <c r="W163" i="1"/>
  <c r="U163" i="1"/>
  <c r="S163" i="1"/>
  <c r="Q163" i="1"/>
  <c r="O163" i="1"/>
  <c r="M163" i="1"/>
  <c r="I163" i="1"/>
  <c r="G163" i="1"/>
  <c r="E163" i="1"/>
  <c r="AC162" i="1"/>
  <c r="AA162" i="1"/>
  <c r="Y162" i="1"/>
  <c r="W162" i="1"/>
  <c r="U162" i="1"/>
  <c r="S162" i="1"/>
  <c r="O162" i="1"/>
  <c r="M162" i="1"/>
  <c r="I162" i="1"/>
  <c r="G162" i="1"/>
  <c r="E162" i="1"/>
  <c r="AC161" i="1"/>
  <c r="AA161" i="1"/>
  <c r="Y161" i="1"/>
  <c r="W161" i="1"/>
  <c r="U161" i="1"/>
  <c r="S161" i="1"/>
  <c r="Q161" i="1"/>
  <c r="O161" i="1"/>
  <c r="M161" i="1"/>
  <c r="K161" i="1"/>
  <c r="I161" i="1"/>
  <c r="G161" i="1"/>
  <c r="E161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AA159" i="1"/>
  <c r="Y159" i="1"/>
  <c r="W159" i="1"/>
  <c r="U159" i="1"/>
  <c r="S159" i="1"/>
  <c r="Q159" i="1"/>
  <c r="O159" i="1"/>
  <c r="M159" i="1"/>
  <c r="K159" i="1"/>
  <c r="I159" i="1"/>
  <c r="G159" i="1"/>
  <c r="E159" i="1"/>
  <c r="AC158" i="1"/>
  <c r="AA158" i="1"/>
  <c r="Y158" i="1"/>
  <c r="W158" i="1"/>
  <c r="U158" i="1"/>
  <c r="S158" i="1"/>
  <c r="Q158" i="1"/>
  <c r="O158" i="1"/>
  <c r="M158" i="1"/>
  <c r="I158" i="1"/>
  <c r="G158" i="1"/>
  <c r="E158" i="1"/>
  <c r="AA157" i="1"/>
  <c r="Y157" i="1"/>
  <c r="W157" i="1"/>
  <c r="U157" i="1"/>
  <c r="S157" i="1"/>
  <c r="Q157" i="1"/>
  <c r="O157" i="1"/>
  <c r="M157" i="1"/>
  <c r="I157" i="1"/>
  <c r="G157" i="1"/>
  <c r="E157" i="1"/>
  <c r="AA156" i="1"/>
  <c r="Y156" i="1"/>
  <c r="W156" i="1"/>
  <c r="U156" i="1"/>
  <c r="S156" i="1"/>
  <c r="O156" i="1"/>
  <c r="M156" i="1"/>
  <c r="K156" i="1"/>
  <c r="I156" i="1"/>
  <c r="G156" i="1"/>
  <c r="E156" i="1"/>
  <c r="AA155" i="1"/>
  <c r="Y155" i="1"/>
  <c r="W155" i="1"/>
  <c r="U155" i="1"/>
  <c r="S155" i="1"/>
  <c r="Q155" i="1"/>
  <c r="O155" i="1"/>
  <c r="M155" i="1"/>
  <c r="I155" i="1"/>
  <c r="G155" i="1"/>
  <c r="E155" i="1"/>
  <c r="AA154" i="1"/>
  <c r="Y154" i="1"/>
  <c r="W154" i="1"/>
  <c r="U154" i="1"/>
  <c r="S154" i="1"/>
  <c r="O154" i="1"/>
  <c r="M154" i="1"/>
  <c r="I154" i="1"/>
  <c r="G154" i="1"/>
  <c r="E154" i="1"/>
  <c r="AA153" i="1"/>
  <c r="Y153" i="1"/>
  <c r="W153" i="1"/>
  <c r="U153" i="1"/>
  <c r="S153" i="1"/>
  <c r="O153" i="1"/>
  <c r="M153" i="1"/>
  <c r="K153" i="1"/>
  <c r="I153" i="1"/>
  <c r="G153" i="1"/>
  <c r="E153" i="1"/>
  <c r="AA152" i="1"/>
  <c r="Y152" i="1"/>
  <c r="W152" i="1"/>
  <c r="U152" i="1"/>
  <c r="S152" i="1"/>
  <c r="O152" i="1"/>
  <c r="I152" i="1"/>
  <c r="G152" i="1"/>
  <c r="E152" i="1"/>
  <c r="AA151" i="1"/>
  <c r="Y151" i="1"/>
  <c r="W151" i="1"/>
  <c r="U151" i="1"/>
  <c r="S151" i="1"/>
  <c r="Q151" i="1"/>
  <c r="O151" i="1"/>
  <c r="M151" i="1"/>
  <c r="I151" i="1"/>
  <c r="G151" i="1"/>
  <c r="E151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AC149" i="1"/>
  <c r="AA149" i="1"/>
  <c r="Y149" i="1"/>
  <c r="W149" i="1"/>
  <c r="U149" i="1"/>
  <c r="S149" i="1"/>
  <c r="O149" i="1"/>
  <c r="M149" i="1"/>
  <c r="K149" i="1"/>
  <c r="I149" i="1"/>
  <c r="G149" i="1"/>
  <c r="E149" i="1"/>
  <c r="AA148" i="1"/>
  <c r="Y148" i="1"/>
  <c r="W148" i="1"/>
  <c r="U148" i="1"/>
  <c r="S148" i="1"/>
  <c r="O148" i="1"/>
  <c r="M148" i="1"/>
  <c r="I148" i="1"/>
  <c r="G148" i="1"/>
  <c r="E148" i="1"/>
  <c r="AA136" i="1"/>
  <c r="Y136" i="1"/>
  <c r="W136" i="1"/>
  <c r="U136" i="1"/>
  <c r="S136" i="1"/>
  <c r="O136" i="1"/>
  <c r="M136" i="1"/>
  <c r="I136" i="1"/>
  <c r="G136" i="1"/>
  <c r="E136" i="1"/>
  <c r="AC135" i="1"/>
  <c r="AA135" i="1"/>
  <c r="Y135" i="1"/>
  <c r="W135" i="1"/>
  <c r="U135" i="1"/>
  <c r="S135" i="1"/>
  <c r="Q135" i="1"/>
  <c r="O135" i="1"/>
  <c r="M135" i="1"/>
  <c r="I135" i="1"/>
  <c r="G135" i="1"/>
  <c r="E135" i="1"/>
  <c r="AC134" i="1"/>
  <c r="AA134" i="1"/>
  <c r="Y134" i="1"/>
  <c r="W134" i="1"/>
  <c r="U134" i="1"/>
  <c r="S134" i="1"/>
  <c r="Q134" i="1"/>
  <c r="O134" i="1"/>
  <c r="M134" i="1"/>
  <c r="I134" i="1"/>
  <c r="G134" i="1"/>
  <c r="E134" i="1"/>
  <c r="AA133" i="1"/>
  <c r="Y133" i="1"/>
  <c r="W133" i="1"/>
  <c r="U133" i="1"/>
  <c r="S133" i="1"/>
  <c r="Q133" i="1"/>
  <c r="O133" i="1"/>
  <c r="M133" i="1"/>
  <c r="I133" i="1"/>
  <c r="G133" i="1"/>
  <c r="E133" i="1"/>
  <c r="AC132" i="1"/>
  <c r="AA132" i="1"/>
  <c r="Y132" i="1"/>
  <c r="W132" i="1"/>
  <c r="U132" i="1"/>
  <c r="S132" i="1"/>
  <c r="O132" i="1"/>
  <c r="M132" i="1"/>
  <c r="I132" i="1"/>
  <c r="G132" i="1"/>
  <c r="E132" i="1"/>
  <c r="AC131" i="1"/>
  <c r="AA131" i="1"/>
  <c r="Y131" i="1"/>
  <c r="W131" i="1"/>
  <c r="U131" i="1"/>
  <c r="S131" i="1"/>
  <c r="Q131" i="1"/>
  <c r="O131" i="1"/>
  <c r="M131" i="1"/>
  <c r="I131" i="1"/>
  <c r="G131" i="1"/>
  <c r="E131" i="1"/>
  <c r="AA130" i="1"/>
  <c r="Y130" i="1"/>
  <c r="W130" i="1"/>
  <c r="U130" i="1"/>
  <c r="S130" i="1"/>
  <c r="O130" i="1"/>
  <c r="M130" i="1"/>
  <c r="I130" i="1"/>
  <c r="G130" i="1"/>
  <c r="E130" i="1"/>
  <c r="AA129" i="1"/>
  <c r="Y129" i="1"/>
  <c r="W129" i="1"/>
  <c r="U129" i="1"/>
  <c r="S129" i="1"/>
  <c r="O129" i="1"/>
  <c r="M129" i="1"/>
  <c r="I129" i="1"/>
  <c r="G129" i="1"/>
  <c r="E129" i="1"/>
  <c r="AA128" i="1"/>
  <c r="Y128" i="1"/>
  <c r="W128" i="1"/>
  <c r="U128" i="1"/>
  <c r="S128" i="1"/>
  <c r="Q128" i="1"/>
  <c r="O128" i="1"/>
  <c r="M128" i="1"/>
  <c r="K128" i="1"/>
  <c r="I128" i="1"/>
  <c r="G128" i="1"/>
  <c r="E128" i="1"/>
  <c r="AC127" i="1"/>
  <c r="AA127" i="1"/>
  <c r="Y127" i="1"/>
  <c r="W127" i="1"/>
  <c r="U127" i="1"/>
  <c r="S127" i="1"/>
  <c r="Q127" i="1"/>
  <c r="O127" i="1"/>
  <c r="M127" i="1"/>
  <c r="I127" i="1"/>
  <c r="G127" i="1"/>
  <c r="E127" i="1"/>
  <c r="AC126" i="1"/>
  <c r="AA126" i="1"/>
  <c r="Y126" i="1"/>
  <c r="W126" i="1"/>
  <c r="U126" i="1"/>
  <c r="S126" i="1"/>
  <c r="O126" i="1"/>
  <c r="M126" i="1"/>
  <c r="I126" i="1"/>
  <c r="G126" i="1"/>
  <c r="E126" i="1"/>
  <c r="AA125" i="1"/>
  <c r="Y125" i="1"/>
  <c r="W125" i="1"/>
  <c r="U125" i="1"/>
  <c r="S125" i="1"/>
  <c r="O125" i="1"/>
  <c r="M125" i="1"/>
  <c r="I125" i="1"/>
  <c r="G125" i="1"/>
  <c r="E125" i="1"/>
  <c r="AA124" i="1"/>
  <c r="Y124" i="1"/>
  <c r="W124" i="1"/>
  <c r="U124" i="1"/>
  <c r="S124" i="1"/>
  <c r="O124" i="1"/>
  <c r="M124" i="1"/>
  <c r="I124" i="1"/>
  <c r="G124" i="1"/>
  <c r="E124" i="1"/>
  <c r="AD123" i="1"/>
  <c r="AC123" i="1" s="1"/>
  <c r="AB123" i="1"/>
  <c r="AA123" i="1" s="1"/>
  <c r="Z123" i="1"/>
  <c r="Y123" i="1" s="1"/>
  <c r="X123" i="1"/>
  <c r="W123" i="1" s="1"/>
  <c r="V123" i="1"/>
  <c r="U123" i="1" s="1"/>
  <c r="T123" i="1"/>
  <c r="S123" i="1" s="1"/>
  <c r="R123" i="1"/>
  <c r="Q123" i="1" s="1"/>
  <c r="P123" i="1"/>
  <c r="O123" i="1" s="1"/>
  <c r="N123" i="1"/>
  <c r="M123" i="1" s="1"/>
  <c r="L123" i="1"/>
  <c r="K123" i="1" s="1"/>
  <c r="J123" i="1"/>
  <c r="I123" i="1" s="1"/>
  <c r="H123" i="1"/>
  <c r="G123" i="1" s="1"/>
  <c r="F123" i="1"/>
  <c r="E123" i="1" s="1"/>
  <c r="AA122" i="1"/>
  <c r="Y122" i="1"/>
  <c r="W122" i="1"/>
  <c r="U122" i="1"/>
  <c r="S122" i="1"/>
  <c r="O122" i="1"/>
  <c r="M122" i="1"/>
  <c r="I122" i="1"/>
  <c r="G122" i="1"/>
  <c r="E122" i="1"/>
  <c r="AA121" i="1"/>
  <c r="Y121" i="1"/>
  <c r="W121" i="1"/>
  <c r="U121" i="1"/>
  <c r="S121" i="1"/>
  <c r="Q121" i="1"/>
  <c r="O121" i="1"/>
  <c r="M121" i="1"/>
  <c r="I121" i="1"/>
  <c r="G121" i="1"/>
  <c r="E121" i="1"/>
  <c r="AA120" i="1"/>
  <c r="Y120" i="1"/>
  <c r="W120" i="1"/>
  <c r="U120" i="1"/>
  <c r="S120" i="1"/>
  <c r="O120" i="1"/>
  <c r="M120" i="1"/>
  <c r="I120" i="1"/>
  <c r="G120" i="1"/>
  <c r="E120" i="1"/>
  <c r="AA119" i="1"/>
  <c r="Y119" i="1"/>
  <c r="W119" i="1"/>
  <c r="U119" i="1"/>
  <c r="S119" i="1"/>
  <c r="O119" i="1"/>
  <c r="M119" i="1"/>
  <c r="I119" i="1"/>
  <c r="G119" i="1"/>
  <c r="E119" i="1"/>
  <c r="AA118" i="1"/>
  <c r="Y118" i="1"/>
  <c r="W118" i="1"/>
  <c r="U118" i="1"/>
  <c r="S118" i="1"/>
  <c r="M118" i="1"/>
  <c r="K118" i="1"/>
  <c r="I118" i="1"/>
  <c r="G118" i="1"/>
  <c r="E118" i="1"/>
  <c r="AA117" i="1"/>
  <c r="Y117" i="1"/>
  <c r="W117" i="1"/>
  <c r="U117" i="1"/>
  <c r="S117" i="1"/>
  <c r="Q117" i="1"/>
  <c r="O117" i="1"/>
  <c r="M117" i="1"/>
  <c r="I117" i="1"/>
  <c r="G117" i="1"/>
  <c r="E117" i="1"/>
  <c r="AC116" i="1"/>
  <c r="AA116" i="1"/>
  <c r="Y116" i="1"/>
  <c r="W116" i="1"/>
  <c r="U116" i="1"/>
  <c r="S116" i="1"/>
  <c r="Q116" i="1"/>
  <c r="O116" i="1"/>
  <c r="M116" i="1"/>
  <c r="I116" i="1"/>
  <c r="G116" i="1"/>
  <c r="E116" i="1"/>
  <c r="AD115" i="1"/>
  <c r="AC115" i="1" s="1"/>
  <c r="AB115" i="1"/>
  <c r="AA115" i="1" s="1"/>
  <c r="Z115" i="1"/>
  <c r="Y115" i="1" s="1"/>
  <c r="X115" i="1"/>
  <c r="W115" i="1" s="1"/>
  <c r="V115" i="1"/>
  <c r="U115" i="1" s="1"/>
  <c r="T115" i="1"/>
  <c r="S115" i="1" s="1"/>
  <c r="R115" i="1"/>
  <c r="Q115" i="1" s="1"/>
  <c r="P115" i="1"/>
  <c r="O115" i="1" s="1"/>
  <c r="N115" i="1"/>
  <c r="M115" i="1" s="1"/>
  <c r="L115" i="1"/>
  <c r="K115" i="1" s="1"/>
  <c r="J115" i="1"/>
  <c r="I115" i="1" s="1"/>
  <c r="H115" i="1"/>
  <c r="G115" i="1" s="1"/>
  <c r="F115" i="1"/>
  <c r="E115" i="1" s="1"/>
  <c r="AC114" i="1"/>
  <c r="AA114" i="1"/>
  <c r="Y114" i="1"/>
  <c r="W114" i="1"/>
  <c r="U114" i="1"/>
  <c r="S114" i="1"/>
  <c r="O114" i="1"/>
  <c r="M114" i="1"/>
  <c r="I114" i="1"/>
  <c r="G114" i="1"/>
  <c r="E114" i="1"/>
  <c r="AC113" i="1"/>
  <c r="AA113" i="1"/>
  <c r="Y113" i="1"/>
  <c r="W113" i="1"/>
  <c r="U113" i="1"/>
  <c r="S113" i="1"/>
  <c r="O113" i="1"/>
  <c r="M113" i="1"/>
  <c r="K113" i="1"/>
  <c r="I113" i="1"/>
  <c r="G113" i="1"/>
  <c r="E113" i="1"/>
  <c r="AA112" i="1"/>
  <c r="Y112" i="1"/>
  <c r="W112" i="1"/>
  <c r="U112" i="1"/>
  <c r="S112" i="1"/>
  <c r="O112" i="1"/>
  <c r="M112" i="1"/>
  <c r="K112" i="1"/>
  <c r="G112" i="1"/>
  <c r="E112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P111" i="1"/>
  <c r="O111" i="1" s="1"/>
  <c r="N111" i="1"/>
  <c r="M111" i="1" s="1"/>
  <c r="L111" i="1"/>
  <c r="K111" i="1" s="1"/>
  <c r="J111" i="1"/>
  <c r="I111" i="1" s="1"/>
  <c r="H111" i="1"/>
  <c r="G111" i="1" s="1"/>
  <c r="F111" i="1"/>
  <c r="E111" i="1" s="1"/>
  <c r="AC110" i="1"/>
  <c r="AA110" i="1"/>
  <c r="Y110" i="1"/>
  <c r="W110" i="1"/>
  <c r="U110" i="1"/>
  <c r="S110" i="1"/>
  <c r="Q110" i="1"/>
  <c r="O110" i="1"/>
  <c r="M110" i="1"/>
  <c r="I110" i="1"/>
  <c r="G110" i="1"/>
  <c r="E110" i="1"/>
  <c r="AC109" i="1"/>
  <c r="AA109" i="1"/>
  <c r="Y109" i="1"/>
  <c r="W109" i="1"/>
  <c r="U109" i="1"/>
  <c r="S109" i="1"/>
  <c r="O109" i="1"/>
  <c r="M109" i="1"/>
  <c r="I109" i="1"/>
  <c r="G109" i="1"/>
  <c r="E109" i="1"/>
  <c r="AA108" i="1"/>
  <c r="Y108" i="1"/>
  <c r="W108" i="1"/>
  <c r="U108" i="1"/>
  <c r="S108" i="1"/>
  <c r="O108" i="1"/>
  <c r="M108" i="1"/>
  <c r="K108" i="1"/>
  <c r="I108" i="1"/>
  <c r="G108" i="1"/>
  <c r="E108" i="1"/>
  <c r="AC107" i="1"/>
  <c r="AA107" i="1"/>
  <c r="Y107" i="1"/>
  <c r="W107" i="1"/>
  <c r="U107" i="1"/>
  <c r="S107" i="1"/>
  <c r="O107" i="1"/>
  <c r="M107" i="1"/>
  <c r="K107" i="1"/>
  <c r="I107" i="1"/>
  <c r="G107" i="1"/>
  <c r="E107" i="1"/>
  <c r="AC106" i="1"/>
  <c r="AA106" i="1"/>
  <c r="Y106" i="1"/>
  <c r="W106" i="1"/>
  <c r="U106" i="1"/>
  <c r="S106" i="1"/>
  <c r="O106" i="1"/>
  <c r="M106" i="1"/>
  <c r="K106" i="1"/>
  <c r="I106" i="1"/>
  <c r="G106" i="1"/>
  <c r="E106" i="1"/>
  <c r="AC105" i="1"/>
  <c r="AA105" i="1"/>
  <c r="Y105" i="1"/>
  <c r="W105" i="1"/>
  <c r="U105" i="1"/>
  <c r="S105" i="1"/>
  <c r="O105" i="1"/>
  <c r="M105" i="1"/>
  <c r="I105" i="1"/>
  <c r="G105" i="1"/>
  <c r="E105" i="1"/>
  <c r="AC104" i="1"/>
  <c r="AA104" i="1"/>
  <c r="Y104" i="1"/>
  <c r="W104" i="1"/>
  <c r="U104" i="1"/>
  <c r="S104" i="1"/>
  <c r="O104" i="1"/>
  <c r="M104" i="1"/>
  <c r="K104" i="1"/>
  <c r="I104" i="1"/>
  <c r="G104" i="1"/>
  <c r="E104" i="1"/>
  <c r="AA91" i="1"/>
  <c r="Y91" i="1"/>
  <c r="W91" i="1"/>
  <c r="U91" i="1"/>
  <c r="S91" i="1"/>
  <c r="Q91" i="1"/>
  <c r="O91" i="1"/>
  <c r="M91" i="1"/>
  <c r="K91" i="1"/>
  <c r="I91" i="1"/>
  <c r="G91" i="1"/>
  <c r="E91" i="1"/>
  <c r="AA90" i="1"/>
  <c r="Y90" i="1"/>
  <c r="W90" i="1"/>
  <c r="U90" i="1"/>
  <c r="S90" i="1"/>
  <c r="Q90" i="1"/>
  <c r="O90" i="1"/>
  <c r="M90" i="1"/>
  <c r="K90" i="1"/>
  <c r="I90" i="1"/>
  <c r="G90" i="1"/>
  <c r="E90" i="1"/>
  <c r="AC89" i="1"/>
  <c r="AA89" i="1"/>
  <c r="Y89" i="1"/>
  <c r="W89" i="1"/>
  <c r="U89" i="1"/>
  <c r="S89" i="1"/>
  <c r="O89" i="1"/>
  <c r="M89" i="1"/>
  <c r="I89" i="1"/>
  <c r="G89" i="1"/>
  <c r="E89" i="1"/>
  <c r="AC88" i="1"/>
  <c r="AA88" i="1"/>
  <c r="Y88" i="1"/>
  <c r="W88" i="1"/>
  <c r="U88" i="1"/>
  <c r="S88" i="1"/>
  <c r="O88" i="1"/>
  <c r="M88" i="1"/>
  <c r="I88" i="1"/>
  <c r="G88" i="1"/>
  <c r="E88" i="1"/>
  <c r="AA87" i="1"/>
  <c r="Y87" i="1"/>
  <c r="W87" i="1"/>
  <c r="U87" i="1"/>
  <c r="S87" i="1"/>
  <c r="O87" i="1"/>
  <c r="M87" i="1"/>
  <c r="K87" i="1"/>
  <c r="I87" i="1"/>
  <c r="G87" i="1"/>
  <c r="E87" i="1"/>
  <c r="AA86" i="1"/>
  <c r="Y86" i="1"/>
  <c r="W86" i="1"/>
  <c r="U86" i="1"/>
  <c r="S86" i="1"/>
  <c r="O86" i="1"/>
  <c r="M86" i="1"/>
  <c r="I86" i="1"/>
  <c r="G86" i="1"/>
  <c r="E86" i="1"/>
  <c r="AD85" i="1"/>
  <c r="AC85" i="1" s="1"/>
  <c r="AB85" i="1"/>
  <c r="AA85" i="1" s="1"/>
  <c r="Z85" i="1"/>
  <c r="Y85" i="1" s="1"/>
  <c r="X85" i="1"/>
  <c r="W85" i="1" s="1"/>
  <c r="V85" i="1"/>
  <c r="U85" i="1" s="1"/>
  <c r="T85" i="1"/>
  <c r="S85" i="1" s="1"/>
  <c r="R85" i="1"/>
  <c r="Q85" i="1" s="1"/>
  <c r="P85" i="1"/>
  <c r="O85" i="1" s="1"/>
  <c r="N85" i="1"/>
  <c r="M85" i="1" s="1"/>
  <c r="L85" i="1"/>
  <c r="K85" i="1" s="1"/>
  <c r="J85" i="1"/>
  <c r="I85" i="1" s="1"/>
  <c r="H85" i="1"/>
  <c r="G85" i="1" s="1"/>
  <c r="F85" i="1"/>
  <c r="E85" i="1" s="1"/>
  <c r="AA84" i="1"/>
  <c r="Y84" i="1"/>
  <c r="W84" i="1"/>
  <c r="U84" i="1"/>
  <c r="S84" i="1"/>
  <c r="O84" i="1"/>
  <c r="M84" i="1"/>
  <c r="I84" i="1"/>
  <c r="G84" i="1"/>
  <c r="E84" i="1"/>
  <c r="AA83" i="1"/>
  <c r="Y83" i="1"/>
  <c r="W83" i="1"/>
  <c r="U83" i="1"/>
  <c r="S83" i="1"/>
  <c r="O83" i="1"/>
  <c r="M83" i="1"/>
  <c r="K83" i="1"/>
  <c r="I83" i="1"/>
  <c r="G83" i="1"/>
  <c r="E83" i="1"/>
  <c r="AD82" i="1"/>
  <c r="AB82" i="1"/>
  <c r="AA82" i="1" s="1"/>
  <c r="Z82" i="1"/>
  <c r="Y82" i="1" s="1"/>
  <c r="X82" i="1"/>
  <c r="W82" i="1" s="1"/>
  <c r="V82" i="1"/>
  <c r="U82" i="1" s="1"/>
  <c r="T82" i="1"/>
  <c r="S82" i="1" s="1"/>
  <c r="R82" i="1"/>
  <c r="P82" i="1"/>
  <c r="O82" i="1"/>
  <c r="N82" i="1"/>
  <c r="M82" i="1"/>
  <c r="L82" i="1"/>
  <c r="K82" i="1"/>
  <c r="J82" i="1"/>
  <c r="I82" i="1"/>
  <c r="H82" i="1"/>
  <c r="G82" i="1"/>
  <c r="F82" i="1"/>
  <c r="E82" i="1"/>
  <c r="AA81" i="1"/>
  <c r="Y81" i="1"/>
  <c r="W81" i="1"/>
  <c r="U81" i="1"/>
  <c r="S81" i="1"/>
  <c r="O81" i="1"/>
  <c r="M81" i="1"/>
  <c r="K81" i="1"/>
  <c r="I81" i="1"/>
  <c r="G81" i="1"/>
  <c r="E81" i="1"/>
  <c r="AA80" i="1"/>
  <c r="Y80" i="1"/>
  <c r="W80" i="1"/>
  <c r="U80" i="1"/>
  <c r="S80" i="1"/>
  <c r="O80" i="1"/>
  <c r="M80" i="1"/>
  <c r="I80" i="1"/>
  <c r="G80" i="1"/>
  <c r="E80" i="1"/>
  <c r="AA79" i="1"/>
  <c r="Y79" i="1"/>
  <c r="W79" i="1"/>
  <c r="U79" i="1"/>
  <c r="S79" i="1"/>
  <c r="Q79" i="1"/>
  <c r="O79" i="1"/>
  <c r="M79" i="1"/>
  <c r="I79" i="1"/>
  <c r="G79" i="1"/>
  <c r="E79" i="1"/>
  <c r="AA78" i="1"/>
  <c r="Y78" i="1"/>
  <c r="W78" i="1"/>
  <c r="U78" i="1"/>
  <c r="S78" i="1"/>
  <c r="Q78" i="1"/>
  <c r="O78" i="1"/>
  <c r="M78" i="1"/>
  <c r="K78" i="1"/>
  <c r="I78" i="1"/>
  <c r="G78" i="1"/>
  <c r="E78" i="1"/>
  <c r="AA77" i="1"/>
  <c r="Y77" i="1"/>
  <c r="W77" i="1"/>
  <c r="U77" i="1"/>
  <c r="S77" i="1"/>
  <c r="O77" i="1"/>
  <c r="M77" i="1"/>
  <c r="I77" i="1"/>
  <c r="G77" i="1"/>
  <c r="E77" i="1"/>
  <c r="AC76" i="1"/>
  <c r="AA76" i="1"/>
  <c r="Y76" i="1"/>
  <c r="W76" i="1"/>
  <c r="U76" i="1"/>
  <c r="S76" i="1"/>
  <c r="O76" i="1"/>
  <c r="M76" i="1"/>
  <c r="I76" i="1"/>
  <c r="G76" i="1"/>
  <c r="E76" i="1"/>
  <c r="AA75" i="1"/>
  <c r="Y75" i="1"/>
  <c r="W75" i="1"/>
  <c r="U75" i="1"/>
  <c r="S75" i="1"/>
  <c r="O75" i="1"/>
  <c r="M75" i="1"/>
  <c r="K75" i="1"/>
  <c r="I75" i="1"/>
  <c r="G75" i="1"/>
  <c r="E75" i="1"/>
  <c r="AA74" i="1"/>
  <c r="Y74" i="1"/>
  <c r="W74" i="1"/>
  <c r="U74" i="1"/>
  <c r="S74" i="1"/>
  <c r="O74" i="1"/>
  <c r="M74" i="1"/>
  <c r="K74" i="1"/>
  <c r="I74" i="1"/>
  <c r="G74" i="1"/>
  <c r="E74" i="1"/>
  <c r="AD73" i="1"/>
  <c r="AC73" i="1" s="1"/>
  <c r="AB73" i="1"/>
  <c r="AA73" i="1" s="1"/>
  <c r="Z73" i="1"/>
  <c r="Y73" i="1" s="1"/>
  <c r="X73" i="1"/>
  <c r="W73" i="1" s="1"/>
  <c r="V73" i="1"/>
  <c r="U73" i="1" s="1"/>
  <c r="T73" i="1"/>
  <c r="S73" i="1" s="1"/>
  <c r="R73" i="1"/>
  <c r="Q73" i="1" s="1"/>
  <c r="P73" i="1"/>
  <c r="O73" i="1" s="1"/>
  <c r="N73" i="1"/>
  <c r="M73" i="1" s="1"/>
  <c r="L73" i="1"/>
  <c r="K73" i="1" s="1"/>
  <c r="J73" i="1"/>
  <c r="I73" i="1" s="1"/>
  <c r="H73" i="1"/>
  <c r="G73" i="1" s="1"/>
  <c r="F73" i="1"/>
  <c r="E73" i="1" s="1"/>
  <c r="AA72" i="1"/>
  <c r="Y72" i="1"/>
  <c r="W72" i="1"/>
  <c r="U72" i="1"/>
  <c r="S72" i="1"/>
  <c r="O72" i="1"/>
  <c r="M72" i="1"/>
  <c r="I72" i="1"/>
  <c r="G72" i="1"/>
  <c r="E72" i="1"/>
  <c r="AA71" i="1"/>
  <c r="Y71" i="1"/>
  <c r="W71" i="1"/>
  <c r="U71" i="1"/>
  <c r="S71" i="1"/>
  <c r="Q71" i="1"/>
  <c r="O71" i="1"/>
  <c r="M71" i="1"/>
  <c r="I71" i="1"/>
  <c r="G71" i="1"/>
  <c r="E71" i="1"/>
  <c r="AA70" i="1"/>
  <c r="Y70" i="1"/>
  <c r="W70" i="1"/>
  <c r="U70" i="1"/>
  <c r="S70" i="1"/>
  <c r="O70" i="1"/>
  <c r="M70" i="1"/>
  <c r="I70" i="1"/>
  <c r="G70" i="1"/>
  <c r="E70" i="1"/>
  <c r="AA69" i="1"/>
  <c r="Y69" i="1"/>
  <c r="W69" i="1"/>
  <c r="U69" i="1"/>
  <c r="S69" i="1"/>
  <c r="Q69" i="1"/>
  <c r="O69" i="1"/>
  <c r="M69" i="1"/>
  <c r="I69" i="1"/>
  <c r="G69" i="1"/>
  <c r="E69" i="1"/>
  <c r="AA68" i="1"/>
  <c r="Y68" i="1"/>
  <c r="W68" i="1"/>
  <c r="U68" i="1"/>
  <c r="S68" i="1"/>
  <c r="O68" i="1"/>
  <c r="M68" i="1"/>
  <c r="I68" i="1"/>
  <c r="G68" i="1"/>
  <c r="E68" i="1"/>
  <c r="AA67" i="1"/>
  <c r="Y67" i="1"/>
  <c r="W67" i="1"/>
  <c r="U67" i="1"/>
  <c r="S67" i="1"/>
  <c r="Q67" i="1"/>
  <c r="O67" i="1"/>
  <c r="M67" i="1"/>
  <c r="I67" i="1"/>
  <c r="G67" i="1"/>
  <c r="E67" i="1"/>
  <c r="AA66" i="1"/>
  <c r="Y66" i="1"/>
  <c r="W66" i="1"/>
  <c r="U66" i="1"/>
  <c r="S66" i="1"/>
  <c r="Q66" i="1"/>
  <c r="O66" i="1"/>
  <c r="M66" i="1"/>
  <c r="I66" i="1"/>
  <c r="G66" i="1"/>
  <c r="E66" i="1"/>
  <c r="AA65" i="1"/>
  <c r="Y65" i="1"/>
  <c r="W65" i="1"/>
  <c r="U65" i="1"/>
  <c r="S65" i="1"/>
  <c r="Q65" i="1"/>
  <c r="O65" i="1"/>
  <c r="M65" i="1"/>
  <c r="I65" i="1"/>
  <c r="G65" i="1"/>
  <c r="E65" i="1"/>
  <c r="AA64" i="1"/>
  <c r="Y64" i="1"/>
  <c r="W64" i="1"/>
  <c r="U64" i="1"/>
  <c r="S64" i="1"/>
  <c r="O64" i="1"/>
  <c r="M64" i="1"/>
  <c r="K64" i="1"/>
  <c r="I64" i="1"/>
  <c r="G64" i="1"/>
  <c r="E64" i="1"/>
  <c r="AA63" i="1"/>
  <c r="Y63" i="1"/>
  <c r="W63" i="1"/>
  <c r="U63" i="1"/>
  <c r="S63" i="1"/>
  <c r="O63" i="1"/>
  <c r="M63" i="1"/>
  <c r="I63" i="1"/>
  <c r="G63" i="1"/>
  <c r="E63" i="1"/>
  <c r="AA62" i="1"/>
  <c r="Y62" i="1"/>
  <c r="W62" i="1"/>
  <c r="U62" i="1"/>
  <c r="S62" i="1"/>
  <c r="O62" i="1"/>
  <c r="M62" i="1"/>
  <c r="I62" i="1"/>
  <c r="G62" i="1"/>
  <c r="E62" i="1"/>
  <c r="AA61" i="1"/>
  <c r="Y61" i="1"/>
  <c r="W61" i="1"/>
  <c r="U61" i="1"/>
  <c r="S61" i="1"/>
  <c r="O61" i="1"/>
  <c r="M61" i="1"/>
  <c r="I61" i="1"/>
  <c r="G61" i="1"/>
  <c r="E61" i="1"/>
  <c r="AA60" i="1"/>
  <c r="Y60" i="1"/>
  <c r="W60" i="1"/>
  <c r="U60" i="1"/>
  <c r="S60" i="1"/>
  <c r="O60" i="1"/>
  <c r="M60" i="1"/>
  <c r="K60" i="1"/>
  <c r="I60" i="1"/>
  <c r="G60" i="1"/>
  <c r="E60" i="1"/>
  <c r="AA59" i="1"/>
  <c r="Y59" i="1"/>
  <c r="W59" i="1"/>
  <c r="U59" i="1"/>
  <c r="S59" i="1"/>
  <c r="O59" i="1"/>
  <c r="M59" i="1"/>
  <c r="I59" i="1"/>
  <c r="G59" i="1"/>
  <c r="E59" i="1"/>
  <c r="AD58" i="1"/>
  <c r="AB58" i="1"/>
  <c r="AA58" i="1" s="1"/>
  <c r="Z58" i="1"/>
  <c r="Y58" i="1" s="1"/>
  <c r="X58" i="1"/>
  <c r="W58" i="1"/>
  <c r="V58" i="1"/>
  <c r="U58" i="1" s="1"/>
  <c r="T58" i="1"/>
  <c r="S58" i="1" s="1"/>
  <c r="R58" i="1"/>
  <c r="Q58" i="1" s="1"/>
  <c r="P58" i="1"/>
  <c r="O58" i="1" s="1"/>
  <c r="N58" i="1"/>
  <c r="M58" i="1" s="1"/>
  <c r="L58" i="1"/>
  <c r="K58" i="1" s="1"/>
  <c r="J58" i="1"/>
  <c r="I58" i="1" s="1"/>
  <c r="H58" i="1"/>
  <c r="G58" i="1"/>
  <c r="F58" i="1"/>
  <c r="E58" i="1" s="1"/>
  <c r="AA45" i="1"/>
  <c r="Y45" i="1"/>
  <c r="W45" i="1"/>
  <c r="U45" i="1"/>
  <c r="S45" i="1"/>
  <c r="Q45" i="1"/>
  <c r="O45" i="1"/>
  <c r="M45" i="1"/>
  <c r="I45" i="1"/>
  <c r="G45" i="1"/>
  <c r="E45" i="1"/>
  <c r="AC44" i="1"/>
  <c r="AA44" i="1"/>
  <c r="Y44" i="1"/>
  <c r="W44" i="1"/>
  <c r="U44" i="1"/>
  <c r="S44" i="1"/>
  <c r="O44" i="1"/>
  <c r="M44" i="1"/>
  <c r="I44" i="1"/>
  <c r="G44" i="1"/>
  <c r="E44" i="1"/>
  <c r="AA43" i="1"/>
  <c r="Y43" i="1"/>
  <c r="W43" i="1"/>
  <c r="U43" i="1"/>
  <c r="S43" i="1"/>
  <c r="Q43" i="1"/>
  <c r="O43" i="1"/>
  <c r="M43" i="1"/>
  <c r="I43" i="1"/>
  <c r="G43" i="1"/>
  <c r="E43" i="1"/>
  <c r="AA42" i="1"/>
  <c r="Y42" i="1"/>
  <c r="W42" i="1"/>
  <c r="U42" i="1"/>
  <c r="S42" i="1"/>
  <c r="Q42" i="1"/>
  <c r="O42" i="1"/>
  <c r="M42" i="1"/>
  <c r="I42" i="1"/>
  <c r="G42" i="1"/>
  <c r="E42" i="1"/>
  <c r="AA41" i="1"/>
  <c r="Y41" i="1"/>
  <c r="W41" i="1"/>
  <c r="U41" i="1"/>
  <c r="S41" i="1"/>
  <c r="O41" i="1"/>
  <c r="M41" i="1"/>
  <c r="I41" i="1"/>
  <c r="G41" i="1"/>
  <c r="E41" i="1"/>
  <c r="AA40" i="1"/>
  <c r="Y40" i="1"/>
  <c r="W40" i="1"/>
  <c r="U40" i="1"/>
  <c r="S40" i="1"/>
  <c r="O40" i="1"/>
  <c r="M40" i="1"/>
  <c r="K40" i="1"/>
  <c r="I40" i="1"/>
  <c r="G40" i="1"/>
  <c r="E40" i="1"/>
  <c r="AA39" i="1"/>
  <c r="Y39" i="1"/>
  <c r="W39" i="1"/>
  <c r="U39" i="1"/>
  <c r="S39" i="1"/>
  <c r="Q39" i="1"/>
  <c r="O39" i="1"/>
  <c r="M39" i="1"/>
  <c r="I39" i="1"/>
  <c r="G39" i="1"/>
  <c r="E39" i="1"/>
  <c r="AC38" i="1"/>
  <c r="AA38" i="1"/>
  <c r="Y38" i="1"/>
  <c r="W38" i="1"/>
  <c r="U38" i="1"/>
  <c r="S38" i="1"/>
  <c r="Q38" i="1"/>
  <c r="O38" i="1"/>
  <c r="M38" i="1"/>
  <c r="I38" i="1"/>
  <c r="G38" i="1"/>
  <c r="E38" i="1"/>
  <c r="AD37" i="1"/>
  <c r="AC37" i="1" s="1"/>
  <c r="AB37" i="1"/>
  <c r="AA37" i="1" s="1"/>
  <c r="Z37" i="1"/>
  <c r="Y37" i="1" s="1"/>
  <c r="X37" i="1"/>
  <c r="W37" i="1" s="1"/>
  <c r="V37" i="1"/>
  <c r="U37" i="1" s="1"/>
  <c r="T37" i="1"/>
  <c r="S37" i="1" s="1"/>
  <c r="R37" i="1"/>
  <c r="Q37" i="1"/>
  <c r="P37" i="1"/>
  <c r="O37" i="1" s="1"/>
  <c r="N37" i="1"/>
  <c r="M37" i="1" s="1"/>
  <c r="L37" i="1"/>
  <c r="K37" i="1" s="1"/>
  <c r="J37" i="1"/>
  <c r="I37" i="1" s="1"/>
  <c r="H37" i="1"/>
  <c r="G37" i="1" s="1"/>
  <c r="F37" i="1"/>
  <c r="E37" i="1" s="1"/>
  <c r="AA36" i="1"/>
  <c r="Y36" i="1"/>
  <c r="W36" i="1"/>
  <c r="U36" i="1"/>
  <c r="S36" i="1"/>
  <c r="O36" i="1"/>
  <c r="M36" i="1"/>
  <c r="K36" i="1"/>
  <c r="I36" i="1"/>
  <c r="G36" i="1"/>
  <c r="E36" i="1"/>
  <c r="AC35" i="1"/>
  <c r="AA35" i="1"/>
  <c r="Y35" i="1"/>
  <c r="W35" i="1"/>
  <c r="U35" i="1"/>
  <c r="S35" i="1"/>
  <c r="Q35" i="1"/>
  <c r="O35" i="1"/>
  <c r="M35" i="1"/>
  <c r="K35" i="1"/>
  <c r="I35" i="1"/>
  <c r="G35" i="1"/>
  <c r="E35" i="1"/>
  <c r="AC34" i="1"/>
  <c r="AA34" i="1"/>
  <c r="Y34" i="1"/>
  <c r="W34" i="1"/>
  <c r="U34" i="1"/>
  <c r="S34" i="1"/>
  <c r="O34" i="1"/>
  <c r="M34" i="1"/>
  <c r="I34" i="1"/>
  <c r="G34" i="1"/>
  <c r="E34" i="1"/>
  <c r="AA33" i="1"/>
  <c r="Y33" i="1"/>
  <c r="W33" i="1"/>
  <c r="U33" i="1"/>
  <c r="S33" i="1"/>
  <c r="O33" i="1"/>
  <c r="M33" i="1"/>
  <c r="K33" i="1"/>
  <c r="I33" i="1"/>
  <c r="G33" i="1"/>
  <c r="E33" i="1"/>
  <c r="AA32" i="1"/>
  <c r="Y32" i="1"/>
  <c r="W32" i="1"/>
  <c r="U32" i="1"/>
  <c r="S32" i="1"/>
  <c r="Q32" i="1"/>
  <c r="O32" i="1"/>
  <c r="K32" i="1"/>
  <c r="I32" i="1"/>
  <c r="G32" i="1"/>
  <c r="E32" i="1"/>
  <c r="AA31" i="1"/>
  <c r="Y31" i="1"/>
  <c r="W31" i="1"/>
  <c r="U31" i="1"/>
  <c r="S31" i="1"/>
  <c r="Q31" i="1"/>
  <c r="O31" i="1"/>
  <c r="M31" i="1"/>
  <c r="I31" i="1"/>
  <c r="G31" i="1"/>
  <c r="E31" i="1"/>
  <c r="AA30" i="1"/>
  <c r="Y30" i="1"/>
  <c r="W30" i="1"/>
  <c r="U30" i="1"/>
  <c r="S30" i="1"/>
  <c r="O30" i="1"/>
  <c r="M30" i="1"/>
  <c r="K30" i="1"/>
  <c r="I30" i="1"/>
  <c r="G30" i="1"/>
  <c r="E30" i="1"/>
  <c r="AD29" i="1"/>
  <c r="AC29" i="1" s="1"/>
  <c r="AB29" i="1"/>
  <c r="AA29" i="1"/>
  <c r="Z29" i="1"/>
  <c r="Y29" i="1" s="1"/>
  <c r="X29" i="1"/>
  <c r="W29" i="1"/>
  <c r="V29" i="1"/>
  <c r="U29" i="1" s="1"/>
  <c r="T29" i="1"/>
  <c r="S29" i="1"/>
  <c r="R29" i="1"/>
  <c r="Q29" i="1" s="1"/>
  <c r="P29" i="1"/>
  <c r="O29" i="1"/>
  <c r="N29" i="1"/>
  <c r="M29" i="1" s="1"/>
  <c r="L29" i="1"/>
  <c r="K29" i="1"/>
  <c r="J29" i="1"/>
  <c r="I29" i="1" s="1"/>
  <c r="H29" i="1"/>
  <c r="G29" i="1"/>
  <c r="F29" i="1"/>
  <c r="E29" i="1" s="1"/>
  <c r="AC28" i="1"/>
  <c r="AA28" i="1"/>
  <c r="Y28" i="1"/>
  <c r="W28" i="1"/>
  <c r="U28" i="1"/>
  <c r="S28" i="1"/>
  <c r="O28" i="1"/>
  <c r="M28" i="1"/>
  <c r="K28" i="1"/>
  <c r="I28" i="1"/>
  <c r="G28" i="1"/>
  <c r="E28" i="1"/>
  <c r="AA27" i="1"/>
  <c r="Y27" i="1"/>
  <c r="W27" i="1"/>
  <c r="U27" i="1"/>
  <c r="S27" i="1"/>
  <c r="Q27" i="1"/>
  <c r="O27" i="1"/>
  <c r="M27" i="1"/>
  <c r="I27" i="1"/>
  <c r="G27" i="1"/>
  <c r="E27" i="1"/>
  <c r="AA26" i="1"/>
  <c r="Y26" i="1"/>
  <c r="W26" i="1"/>
  <c r="U26" i="1"/>
  <c r="S26" i="1"/>
  <c r="O26" i="1"/>
  <c r="M26" i="1"/>
  <c r="I26" i="1"/>
  <c r="G26" i="1"/>
  <c r="E26" i="1"/>
  <c r="AA25" i="1"/>
  <c r="Y25" i="1"/>
  <c r="W25" i="1"/>
  <c r="U25" i="1"/>
  <c r="S25" i="1"/>
  <c r="O25" i="1"/>
  <c r="M25" i="1"/>
  <c r="I25" i="1"/>
  <c r="G25" i="1"/>
  <c r="E25" i="1"/>
  <c r="AA24" i="1"/>
  <c r="Y24" i="1"/>
  <c r="W24" i="1"/>
  <c r="U24" i="1"/>
  <c r="S24" i="1"/>
  <c r="Q24" i="1"/>
  <c r="O24" i="1"/>
  <c r="M24" i="1"/>
  <c r="I24" i="1"/>
  <c r="G24" i="1"/>
  <c r="E24" i="1"/>
  <c r="Y23" i="1"/>
  <c r="W23" i="1"/>
  <c r="U23" i="1"/>
  <c r="S23" i="1"/>
  <c r="O23" i="1"/>
  <c r="M23" i="1"/>
  <c r="I23" i="1"/>
  <c r="G23" i="1"/>
  <c r="E23" i="1"/>
  <c r="AC22" i="1"/>
  <c r="AA22" i="1"/>
  <c r="Y22" i="1"/>
  <c r="W22" i="1"/>
  <c r="U22" i="1"/>
  <c r="S22" i="1"/>
  <c r="Q22" i="1"/>
  <c r="O22" i="1"/>
  <c r="M22" i="1"/>
  <c r="G22" i="1"/>
  <c r="E22" i="1"/>
  <c r="AA21" i="1"/>
  <c r="Y21" i="1"/>
  <c r="W21" i="1"/>
  <c r="U21" i="1"/>
  <c r="S21" i="1"/>
  <c r="O21" i="1"/>
  <c r="M21" i="1"/>
  <c r="I21" i="1"/>
  <c r="G21" i="1"/>
  <c r="E21" i="1"/>
  <c r="AA20" i="1"/>
  <c r="Y20" i="1"/>
  <c r="W20" i="1"/>
  <c r="U20" i="1"/>
  <c r="S20" i="1"/>
  <c r="Q20" i="1"/>
  <c r="O20" i="1"/>
  <c r="M20" i="1"/>
  <c r="I20" i="1"/>
  <c r="G20" i="1"/>
  <c r="E20" i="1"/>
  <c r="AA19" i="1"/>
  <c r="Y19" i="1"/>
  <c r="W19" i="1"/>
  <c r="U19" i="1"/>
  <c r="S19" i="1"/>
  <c r="Q19" i="1"/>
  <c r="O19" i="1"/>
  <c r="M19" i="1"/>
  <c r="I19" i="1"/>
  <c r="G19" i="1"/>
  <c r="E19" i="1"/>
  <c r="AA18" i="1"/>
  <c r="Y18" i="1"/>
  <c r="W18" i="1"/>
  <c r="U18" i="1"/>
  <c r="S18" i="1"/>
  <c r="Q18" i="1"/>
  <c r="O18" i="1"/>
  <c r="M18" i="1"/>
  <c r="I18" i="1"/>
  <c r="G18" i="1"/>
  <c r="E18" i="1"/>
  <c r="AA17" i="1"/>
  <c r="Y17" i="1"/>
  <c r="W17" i="1"/>
  <c r="U17" i="1"/>
  <c r="S17" i="1"/>
  <c r="O17" i="1"/>
  <c r="M17" i="1"/>
  <c r="I17" i="1"/>
  <c r="G17" i="1"/>
  <c r="E17" i="1"/>
  <c r="AC16" i="1"/>
  <c r="AA16" i="1"/>
  <c r="Y16" i="1"/>
  <c r="W16" i="1"/>
  <c r="U16" i="1"/>
  <c r="S16" i="1"/>
  <c r="Q16" i="1"/>
  <c r="O16" i="1"/>
  <c r="M16" i="1"/>
  <c r="I16" i="1"/>
  <c r="G16" i="1"/>
  <c r="E16" i="1"/>
  <c r="AD15" i="1"/>
  <c r="AC15" i="1" s="1"/>
  <c r="AB15" i="1"/>
  <c r="AA15" i="1"/>
  <c r="Z15" i="1"/>
  <c r="Y15" i="1" s="1"/>
  <c r="X15" i="1"/>
  <c r="W15" i="1" s="1"/>
  <c r="V15" i="1"/>
  <c r="U15" i="1" s="1"/>
  <c r="T15" i="1"/>
  <c r="S15" i="1"/>
  <c r="R15" i="1"/>
  <c r="Q15" i="1" s="1"/>
  <c r="P15" i="1"/>
  <c r="O15" i="1" s="1"/>
  <c r="N15" i="1"/>
  <c r="M15" i="1" s="1"/>
  <c r="L15" i="1"/>
  <c r="K15" i="1"/>
  <c r="J15" i="1"/>
  <c r="I15" i="1" s="1"/>
  <c r="H15" i="1"/>
  <c r="G15" i="1" s="1"/>
  <c r="F15" i="1"/>
  <c r="E15" i="1" s="1"/>
  <c r="Z14" i="1"/>
  <c r="Y14" i="1" s="1"/>
  <c r="P14" i="1"/>
  <c r="O14" i="1" s="1"/>
  <c r="N14" i="1"/>
  <c r="M14" i="1" s="1"/>
  <c r="L14" i="1"/>
  <c r="K14" i="1" s="1"/>
  <c r="H14" i="1"/>
  <c r="G14" i="1" s="1"/>
  <c r="V14" i="1" l="1"/>
  <c r="U14" i="1" s="1"/>
  <c r="AB14" i="1"/>
  <c r="AA14" i="1" s="1"/>
  <c r="F14" i="1"/>
  <c r="E14" i="1" s="1"/>
  <c r="J14" i="1"/>
  <c r="I14" i="1" s="1"/>
  <c r="R14" i="1"/>
  <c r="Q14" i="1" s="1"/>
  <c r="X14" i="1"/>
  <c r="W14" i="1" s="1"/>
  <c r="T14" i="1"/>
  <c r="S14" i="1" s="1"/>
</calcChain>
</file>

<file path=xl/sharedStrings.xml><?xml version="1.0" encoding="utf-8"?>
<sst xmlns="http://schemas.openxmlformats.org/spreadsheetml/2006/main" count="1136" uniqueCount="382">
  <si>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</si>
  <si>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</t>
  </si>
  <si>
    <t>Table</t>
  </si>
  <si>
    <t>Actual Revenue and Expenditure of Subdistrict Administration Organization by Type, District and Subdistrict Administration Organization: Fiscal Year 2016</t>
  </si>
  <si>
    <t>(พันบาท  Thousand Baht)</t>
  </si>
  <si>
    <t xml:space="preserve">รายได้ </t>
  </si>
  <si>
    <t>รายจ่าย</t>
  </si>
  <si>
    <t xml:space="preserve"> </t>
  </si>
  <si>
    <t>Revenue</t>
  </si>
  <si>
    <t>Expenditure</t>
  </si>
  <si>
    <t>District/</t>
  </si>
  <si>
    <t xml:space="preserve"> อำเภอ/</t>
  </si>
  <si>
    <t>ค่าธรรมเนียม</t>
  </si>
  <si>
    <t xml:space="preserve">Subdistrict </t>
  </si>
  <si>
    <t xml:space="preserve"> องค์การ</t>
  </si>
  <si>
    <t>ภาษีอากร</t>
  </si>
  <si>
    <t>ใบอนุญาต</t>
  </si>
  <si>
    <t>สาธารณูปโภค</t>
  </si>
  <si>
    <t>Administration</t>
  </si>
  <si>
    <t>บริหารส่วนตำบล</t>
  </si>
  <si>
    <t>Taxes and</t>
  </si>
  <si>
    <t xml:space="preserve"> และค่าปรับ</t>
  </si>
  <si>
    <t>และการพาณิชย์</t>
  </si>
  <si>
    <t>งบกลาง</t>
  </si>
  <si>
    <t>Organization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</si>
  <si>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</si>
  <si>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</si>
  <si>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</si>
  <si>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</si>
  <si>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</si>
  <si>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</si>
  <si>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</si>
  <si>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</si>
  <si>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</si>
  <si>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</si>
  <si>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</si>
  <si>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</si>
  <si>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</si>
  <si>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</si>
  <si>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</si>
  <si>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</si>
  <si>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</si>
  <si>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</si>
  <si>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</si>
  <si>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</si>
  <si>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</si>
  <si>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</si>
  <si>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</si>
  <si>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</si>
  <si>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</si>
  <si>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>อำเภอเมืองบุรีรัมย์</t>
  </si>
  <si>
    <t xml:space="preserve">Muang Buri Ram district </t>
  </si>
  <si>
    <t>อบต.เสม็ด</t>
  </si>
  <si>
    <t>-</t>
  </si>
  <si>
    <t xml:space="preserve">Samet  Subdistrict </t>
  </si>
  <si>
    <t>อบต.บ้านยาง</t>
  </si>
  <si>
    <t xml:space="preserve">Banyang  Subdistrict </t>
  </si>
  <si>
    <t>อบต.สองห้อง</t>
  </si>
  <si>
    <t xml:space="preserve">Songhong  Subdistrict </t>
  </si>
  <si>
    <t>อบต.สะแกซำ</t>
  </si>
  <si>
    <t xml:space="preserve">Sakae Sam  Subdistrict </t>
  </si>
  <si>
    <t>อบต.ลุมปุ๊ก</t>
  </si>
  <si>
    <t xml:space="preserve">Lumpuk  Subdistrict </t>
  </si>
  <si>
    <t>อบต.สวายจีก</t>
  </si>
  <si>
    <t xml:space="preserve">Saway Jeek  Subdistrict </t>
  </si>
  <si>
    <t>อบต.สะแกโพรง</t>
  </si>
  <si>
    <t xml:space="preserve">Sakae Prong  Subdistrict </t>
  </si>
  <si>
    <t>อบต.เมืองฝาง</t>
  </si>
  <si>
    <t xml:space="preserve">Muang Fang Subdistrict </t>
  </si>
  <si>
    <t>อบต.บัวทอง</t>
  </si>
  <si>
    <t xml:space="preserve">Bua Thong Subdistrict </t>
  </si>
  <si>
    <t>อบต.ถลุงเหล็ก</t>
  </si>
  <si>
    <t xml:space="preserve">Thalung Lek Subdistrict </t>
  </si>
  <si>
    <t>อบต.พระครู</t>
  </si>
  <si>
    <t xml:space="preserve">Phra Khru Subdistrict </t>
  </si>
  <si>
    <t>อบต.กลันทา</t>
  </si>
  <si>
    <t xml:space="preserve">Kalan Tha Subdistrict </t>
  </si>
  <si>
    <t>อบต.กระสัง</t>
  </si>
  <si>
    <t>Krasang Subdistrict</t>
  </si>
  <si>
    <t>อำเภอคูเมือง</t>
  </si>
  <si>
    <t>Khu Mueang district</t>
  </si>
  <si>
    <t>อบต.คูเมือง</t>
  </si>
  <si>
    <t xml:space="preserve">Khu Muang  Subdistrict </t>
  </si>
  <si>
    <t>อบต.บ้านแพ</t>
  </si>
  <si>
    <t xml:space="preserve">Ban  Pae  Subdistrict </t>
  </si>
  <si>
    <t>อบต.หินเหล็กไฟ</t>
  </si>
  <si>
    <t xml:space="preserve">Hin Lek  Fai  Subdistrict </t>
  </si>
  <si>
    <t>อบต.ปะเคียบ</t>
  </si>
  <si>
    <t xml:space="preserve">Pakeab  Subdistrict </t>
  </si>
  <si>
    <t>อบต.พรสำราญ</t>
  </si>
  <si>
    <t xml:space="preserve">Porn Samlan  Subdistrict </t>
  </si>
  <si>
    <t>อบต.หนองขมาร</t>
  </si>
  <si>
    <t xml:space="preserve">Nong  Kaman  Subdistrict </t>
  </si>
  <si>
    <t>อบต.ตูมใหญ่</t>
  </si>
  <si>
    <t xml:space="preserve">Thum  Yai  Subdistrict </t>
  </si>
  <si>
    <t>อำเภอกระสัง</t>
  </si>
  <si>
    <t>Krasang district</t>
  </si>
  <si>
    <t>อบต.ลำดวน</t>
  </si>
  <si>
    <t xml:space="preserve">Lamduan  Subdistrict </t>
  </si>
  <si>
    <t>อบต.สูงเนิน</t>
  </si>
  <si>
    <t xml:space="preserve">Sung Nean  Subdistrict </t>
  </si>
  <si>
    <t>อบต.กันทรารมย์</t>
  </si>
  <si>
    <t xml:space="preserve">Kan Thararom  Subdistrict </t>
  </si>
  <si>
    <t>อบต.ห้วยสำราญ</t>
  </si>
  <si>
    <t xml:space="preserve">Hui  Samran  Subdistrict </t>
  </si>
  <si>
    <t>อบต.ชุมแสง</t>
  </si>
  <si>
    <t xml:space="preserve">Chumsang  Subdistrict </t>
  </si>
  <si>
    <t>อบต.บ้านปรือ</t>
  </si>
  <si>
    <t xml:space="preserve">Ban  Preu  Subdistrict </t>
  </si>
  <si>
    <t>อบต.เมืองไผ่</t>
  </si>
  <si>
    <t xml:space="preserve">uang  Pai  Subdistrict </t>
  </si>
  <si>
    <t>อบต.ศรีภูมิ</t>
  </si>
  <si>
    <t xml:space="preserve">Sri  Phum  Subdistrict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</si>
  <si>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</si>
  <si>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>Actual Revenue and Expenditure of Subdistrict Administration Organization by Type, District and Subdistrict Administration Organization: Fiscal Year 2016 (Cont.)</t>
  </si>
  <si>
    <t>อำเภอนางรอง</t>
  </si>
  <si>
    <t>Nang Rong district</t>
  </si>
  <si>
    <t>อบต.นางรอง</t>
  </si>
  <si>
    <t xml:space="preserve">Nang Rong  Subdistrict </t>
  </si>
  <si>
    <t>อบต.ทรัพย์พระยา</t>
  </si>
  <si>
    <t xml:space="preserve">Sub Phraya Subdistrict </t>
  </si>
  <si>
    <t>อบต.ถนนหัก</t>
  </si>
  <si>
    <t xml:space="preserve">Thanon Hak Subdistrict </t>
  </si>
  <si>
    <t>อบต.หัวถนน</t>
  </si>
  <si>
    <t xml:space="preserve">Hua Thanon Subdistrict </t>
  </si>
  <si>
    <t>อบต.หนองโสน</t>
  </si>
  <si>
    <t xml:space="preserve">Nong Sano Subdistrict </t>
  </si>
  <si>
    <t>อบต.สะเดา</t>
  </si>
  <si>
    <t xml:space="preserve">Sadaow Subdistrict </t>
  </si>
  <si>
    <t>อบต.หนองกง</t>
  </si>
  <si>
    <t xml:space="preserve">Nong Kong Subdistrict </t>
  </si>
  <si>
    <t>อบต.หนองยายพิมพ์</t>
  </si>
  <si>
    <t xml:space="preserve">Nong Yai Pim Subdistrict </t>
  </si>
  <si>
    <t>อบต.หนองไทร</t>
  </si>
  <si>
    <t xml:space="preserve">Nong Sai Subdistrict </t>
  </si>
  <si>
    <t>อบต.บ้านสิงห์</t>
  </si>
  <si>
    <t xml:space="preserve">Ban Sing  Subdistrict </t>
  </si>
  <si>
    <t>อบต.หนองโบสถ์</t>
  </si>
  <si>
    <t xml:space="preserve">Nong Boat Subdistrict </t>
  </si>
  <si>
    <t>อบต.ลำไทรโยง</t>
  </si>
  <si>
    <t xml:space="preserve">Lam Sai Yong Subdistrict </t>
  </si>
  <si>
    <t>อบต.ก้านเหลือง</t>
  </si>
  <si>
    <t xml:space="preserve">Kan Luang  Subdistrict </t>
  </si>
  <si>
    <t>อำเภอหนองกี่</t>
  </si>
  <si>
    <t>Nong Ki district</t>
  </si>
  <si>
    <t xml:space="preserve">Muang  Pai  Subdistrict </t>
  </si>
  <si>
    <t>อบต.โคกสว่าง</t>
  </si>
  <si>
    <t xml:space="preserve">Kok  Sawang  Subdistrict </t>
  </si>
  <si>
    <t>อบต.ท่าโพธิ์ชัย</t>
  </si>
  <si>
    <t xml:space="preserve">Tha  Pho  Chai  Subdistrict </t>
  </si>
  <si>
    <t>อบต.โคกสูง</t>
  </si>
  <si>
    <t xml:space="preserve">Kok  Sung  Subdistrict </t>
  </si>
  <si>
    <t>อบต.เย้ยปราสาท</t>
  </si>
  <si>
    <t xml:space="preserve">Yoei Prasat  Subdistrict </t>
  </si>
  <si>
    <t>อบต.ทุ่งกระเต็น</t>
  </si>
  <si>
    <t xml:space="preserve">Thungkraten Subdistrict </t>
  </si>
  <si>
    <t>อบต.บุกระสัง</t>
  </si>
  <si>
    <t xml:space="preserve">Bu  Krasang  Subdistrict </t>
  </si>
  <si>
    <t>อบต.ทุ่งกระตาดพัฒนา</t>
  </si>
  <si>
    <t xml:space="preserve">Thungkratat  Subdistrict </t>
  </si>
  <si>
    <t>อำเภอละหานทราย</t>
  </si>
  <si>
    <t>Lahan Sai district</t>
  </si>
  <si>
    <t>อบต.ละหานทราย</t>
  </si>
  <si>
    <t xml:space="preserve">Lahan Sai   Subdistrict </t>
  </si>
  <si>
    <t>อบต.โคกว่าน</t>
  </si>
  <si>
    <t xml:space="preserve">Kok  Wan  Subdistrict </t>
  </si>
  <si>
    <t>อำเภอประโคนชัย</t>
  </si>
  <si>
    <t>Prakhon Chai district</t>
  </si>
  <si>
    <t>อบต.ประโคนชัย</t>
  </si>
  <si>
    <t xml:space="preserve">Prakhon Chai  Subdistrict </t>
  </si>
  <si>
    <t>อบต.บ้านไทร</t>
  </si>
  <si>
    <t xml:space="preserve">Bam Sai  Subdistrict </t>
  </si>
  <si>
    <t>อบต.ละเวี้ย</t>
  </si>
  <si>
    <t xml:space="preserve">Lavia  Subdistrict </t>
  </si>
  <si>
    <t>อบต.จระเข้มาก</t>
  </si>
  <si>
    <t xml:space="preserve">Jorake Mak Subdistrict </t>
  </si>
  <si>
    <t>อบต.ปังกู</t>
  </si>
  <si>
    <t xml:space="preserve">Pang Ku Subdistrict </t>
  </si>
  <si>
    <t>อบต.หนองบอน</t>
  </si>
  <si>
    <t xml:space="preserve">Nong Bon  Subdistrict </t>
  </si>
  <si>
    <t>อบต.ตะโกตาพิ</t>
  </si>
  <si>
    <t xml:space="preserve">Tako Tapi Subdistrict </t>
  </si>
  <si>
    <t>อบต.ไพศาล</t>
  </si>
  <si>
    <t xml:space="preserve">Pai San Subdistrict </t>
  </si>
  <si>
    <t>อบต.โคกมะขาม</t>
  </si>
  <si>
    <t xml:space="preserve">Khok Makam  Subdistrict </t>
  </si>
  <si>
    <t>อบต.ประทัดบุ</t>
  </si>
  <si>
    <t xml:space="preserve">Pratad Bu  Subdistrict </t>
  </si>
  <si>
    <t>อบต.โคกย่าง</t>
  </si>
  <si>
    <t xml:space="preserve">Kok  Yang  Subdistrict </t>
  </si>
  <si>
    <t>อบต.โคกตูม</t>
  </si>
  <si>
    <t xml:space="preserve">Kok  Toom  Subdistrict </t>
  </si>
  <si>
    <t>อบต.สี่เหลี่ยม</t>
  </si>
  <si>
    <t xml:space="preserve">Si  Liam Subdistrict </t>
  </si>
  <si>
    <t>อำเภอบ้านกรวด</t>
  </si>
  <si>
    <t>Ban Kruat district</t>
  </si>
  <si>
    <t>อบต.สายตะกู</t>
  </si>
  <si>
    <t xml:space="preserve">Sai  Taku  Subdistrict </t>
  </si>
  <si>
    <t>อบต.หินลาด</t>
  </si>
  <si>
    <t xml:space="preserve">Hin  Lad  Subdistrict </t>
  </si>
  <si>
    <t>อบต.เขาดินเหนือ</t>
  </si>
  <si>
    <t xml:space="preserve">Khaow  Din  Nuea  Subdistrict </t>
  </si>
  <si>
    <t>อำเภอพุทไธสง</t>
  </si>
  <si>
    <t>Phutthaisong district</t>
  </si>
  <si>
    <t>อบต.พุทไธสง</t>
  </si>
  <si>
    <t xml:space="preserve">Phutthaisong  Subdistrict </t>
  </si>
  <si>
    <t xml:space="preserve">Ban  Yang  Subdistrict </t>
  </si>
  <si>
    <t>อบต.หายโศก</t>
  </si>
  <si>
    <t xml:space="preserve">Hai  Sok  Subdistrict </t>
  </si>
  <si>
    <t>อบต.บ้านเป้า</t>
  </si>
  <si>
    <t xml:space="preserve">Ban  Pao  Subdistrict </t>
  </si>
  <si>
    <t>อบต.บ้านแวง</t>
  </si>
  <si>
    <t>อบต.บ้านจาน</t>
  </si>
  <si>
    <t xml:space="preserve">Ban  Jan   Subdistrict </t>
  </si>
  <si>
    <t>อบต.มะเฟือง</t>
  </si>
  <si>
    <t xml:space="preserve">Mafueng   Subdistrict </t>
  </si>
  <si>
    <t>อำเภอลำปลายมาศ</t>
  </si>
  <si>
    <t>Lam Plai Mat district</t>
  </si>
  <si>
    <t>อบต.หนองคู</t>
  </si>
  <si>
    <t xml:space="preserve">Nong Ku  Subdistrict </t>
  </si>
  <si>
    <t>อบต.แสลงพัน</t>
  </si>
  <si>
    <t xml:space="preserve">Salang  Pan  Subdistrict </t>
  </si>
  <si>
    <t>อบต.หนองกระทิง</t>
  </si>
  <si>
    <t xml:space="preserve">Nong Krating Subdistrict </t>
  </si>
  <si>
    <t>อบต.หนองบัวโคก</t>
  </si>
  <si>
    <t xml:space="preserve">Nong  Bua Kok  Subdistrict </t>
  </si>
  <si>
    <t>อบต.เมืองแฝก</t>
  </si>
  <si>
    <t xml:space="preserve">uang  Fak  Subdistrict </t>
  </si>
  <si>
    <t>อบต.โคกล่าม</t>
  </si>
  <si>
    <t xml:space="preserve">Kok  Lam Subdistrict </t>
  </si>
  <si>
    <t>อบต.โคกสะอาด</t>
  </si>
  <si>
    <t xml:space="preserve">Kok  Sa  Ad Subdistrict </t>
  </si>
  <si>
    <t>อบต.ผไทรินทร์</t>
  </si>
  <si>
    <t xml:space="preserve">Pahai Lin  Subdistrict </t>
  </si>
  <si>
    <t>อบต.หินโคน</t>
  </si>
  <si>
    <t xml:space="preserve">Hin  Khon Subdistrict </t>
  </si>
  <si>
    <t>อบต.โคกกลาง</t>
  </si>
  <si>
    <t xml:space="preserve">Kok  Klang  Subdistrict </t>
  </si>
  <si>
    <t>อบต.บุโพธิ์</t>
  </si>
  <si>
    <t xml:space="preserve">Bu  Pho  Subdistrict </t>
  </si>
  <si>
    <t>อบต.ตลาดโพธิ์</t>
  </si>
  <si>
    <t xml:space="preserve">Talad  Pho  Subdistrict </t>
  </si>
  <si>
    <t>อบต.ทะเมนชัย</t>
  </si>
  <si>
    <t xml:space="preserve">Thamen  Chai Subdistrict </t>
  </si>
  <si>
    <t>อบต.หนองโดน</t>
  </si>
  <si>
    <t xml:space="preserve">Nong Don  Subdistrict </t>
  </si>
  <si>
    <t>อำเภอสตึก</t>
  </si>
  <si>
    <t>Satuek district</t>
  </si>
  <si>
    <t>อบต.นิคม</t>
  </si>
  <si>
    <t xml:space="preserve">Nikom  Subdistrict </t>
  </si>
  <si>
    <t>อบต.เมืองแก</t>
  </si>
  <si>
    <t xml:space="preserve">Muang Kae Subdistrict </t>
  </si>
  <si>
    <t>อบต.หนองใหญ่</t>
  </si>
  <si>
    <t xml:space="preserve">Nong  Yai  Subdistrict </t>
  </si>
  <si>
    <t>อบต.ร่อนทอง</t>
  </si>
  <si>
    <t xml:space="preserve">Ron  Thoang  Subdistrict </t>
  </si>
  <si>
    <t>อบต.ท่าม่วง</t>
  </si>
  <si>
    <t xml:space="preserve">Tha Muang  Subdistrict </t>
  </si>
  <si>
    <t>อบต.ทุ่งวัง</t>
  </si>
  <si>
    <t xml:space="preserve">Thung Wang  Subdistrict </t>
  </si>
  <si>
    <t>อบต.สนามชัย</t>
  </si>
  <si>
    <t xml:space="preserve">Sanam  Chai  Subdistrict </t>
  </si>
  <si>
    <t xml:space="preserve">Krasang  Subdistrict </t>
  </si>
  <si>
    <t>อำเภอปะคำ</t>
  </si>
  <si>
    <t>Pakham district</t>
  </si>
  <si>
    <t>อบต.หูทำนบ</t>
  </si>
  <si>
    <t xml:space="preserve">Hu ThamnopSubdistrict </t>
  </si>
  <si>
    <t>อบต.โคกมะม่วง</t>
  </si>
  <si>
    <t xml:space="preserve">Kok  Mamuang Subdistrict </t>
  </si>
  <si>
    <t>อบต.ไทยเจริญ</t>
  </si>
  <si>
    <t xml:space="preserve">Thai  Charoen  Subdistrict </t>
  </si>
  <si>
    <t>อบต.หนองบัว</t>
  </si>
  <si>
    <t xml:space="preserve">Nong  Bua  Subdistrict </t>
  </si>
  <si>
    <t>อำเภอนาโพธิ์</t>
  </si>
  <si>
    <t>Na Pho district</t>
  </si>
  <si>
    <t>อบต.นาโพธิ์</t>
  </si>
  <si>
    <t xml:space="preserve">Na Pho  Subdistrict </t>
  </si>
  <si>
    <t>อบต.บ้านคู</t>
  </si>
  <si>
    <t xml:space="preserve">Ban  Ku  Subdistrict </t>
  </si>
  <si>
    <t>อบต.บ้านดู่</t>
  </si>
  <si>
    <t xml:space="preserve">Ban  Du  Subdistrict </t>
  </si>
  <si>
    <t>อบต.ดอนกอก</t>
  </si>
  <si>
    <t xml:space="preserve">Dong  Kok  Subdistrict </t>
  </si>
  <si>
    <t>อบต.ศรีสว่าง</t>
  </si>
  <si>
    <t xml:space="preserve">Sri  Sawang  Subdistrict </t>
  </si>
  <si>
    <t>อำเภอหนองหงส์</t>
  </si>
  <si>
    <t>Nong Hong district</t>
  </si>
  <si>
    <t>อบต.หนองชัยศรี</t>
  </si>
  <si>
    <t xml:space="preserve">Nonh  Chai  Sri  Subdistrict </t>
  </si>
  <si>
    <t>อบต.สระทอง</t>
  </si>
  <si>
    <t xml:space="preserve">Sra  Thong  Subdistrict </t>
  </si>
  <si>
    <t>อบต.ไทยสามัคคี</t>
  </si>
  <si>
    <t xml:space="preserve">Thai  Samakki  Subdistrict </t>
  </si>
  <si>
    <t>อบต.สระแก้ว</t>
  </si>
  <si>
    <t xml:space="preserve">Sakaew  Subdistrict </t>
  </si>
  <si>
    <t>อบต.เมืองฝ้าย</t>
  </si>
  <si>
    <t xml:space="preserve">Muanf  Fai  Subdistrict </t>
  </si>
  <si>
    <t>อบต.เสาเดียว</t>
  </si>
  <si>
    <t xml:space="preserve">Sao Deaw  Subdistrict </t>
  </si>
  <si>
    <t>อำเภอพลับพลาชัย</t>
  </si>
  <si>
    <t>Phlapphla Chai district</t>
  </si>
  <si>
    <t>อบต.ป่าชัน</t>
  </si>
  <si>
    <t xml:space="preserve">Pachan  Subdistrict </t>
  </si>
  <si>
    <t>อบต.โคกขมิ้น</t>
  </si>
  <si>
    <t xml:space="preserve">Kok  Kamin  Subdistrict </t>
  </si>
  <si>
    <t>อบต.สำโรง</t>
  </si>
  <si>
    <t xml:space="preserve">Samlong  Subdistrict </t>
  </si>
  <si>
    <t xml:space="preserve">Sadao  Subdistrict </t>
  </si>
  <si>
    <t>อำเภอห้วยราช</t>
  </si>
  <si>
    <t>Huai Rat district</t>
  </si>
  <si>
    <t>อบต.ห้วยราช</t>
  </si>
  <si>
    <t xml:space="preserve">Hui  Rat  Subdistrict </t>
  </si>
  <si>
    <t>อบต.ตาเสา</t>
  </si>
  <si>
    <t xml:space="preserve">Ta Sao  Subdistrict </t>
  </si>
  <si>
    <t>อบต.สนวน</t>
  </si>
  <si>
    <t xml:space="preserve">Sanuan  Subdistrict </t>
  </si>
  <si>
    <t>อบต.บ้านตะโก</t>
  </si>
  <si>
    <t xml:space="preserve">Ban  Thako  Subdistrict </t>
  </si>
  <si>
    <t>อบต.เมืองโพธิ์</t>
  </si>
  <si>
    <t xml:space="preserve">Muang  Pho  Subdistrict </t>
  </si>
  <si>
    <t>อำเภอโนนสุวรรณ</t>
  </si>
  <si>
    <t>Non Suwan district</t>
  </si>
  <si>
    <t>อบต.โนนสุวรรณ</t>
  </si>
  <si>
    <t xml:space="preserve">Non Suwan  Subdistrict </t>
  </si>
  <si>
    <t>อบต.ทุ่งจังหัน</t>
  </si>
  <si>
    <t xml:space="preserve">Thung Jang Hun  Subdistrict </t>
  </si>
  <si>
    <t>อบต.ดงอีจาน</t>
  </si>
  <si>
    <t xml:space="preserve">Dongijan  Subdistrict </t>
  </si>
  <si>
    <t>อำเภอชำนิ</t>
  </si>
  <si>
    <t>Chamni district</t>
  </si>
  <si>
    <t>อบต.เมืองยาง</t>
  </si>
  <si>
    <t xml:space="preserve">Muang   Yang  Subdistrict </t>
  </si>
  <si>
    <t>อบต.ช่อผกา</t>
  </si>
  <si>
    <t xml:space="preserve">Chao Paka Subdistrict </t>
  </si>
  <si>
    <t>อบต.ละลวด</t>
  </si>
  <si>
    <t xml:space="preserve">Laluad  Subdistrict </t>
  </si>
  <si>
    <t>อบต.โคกสนวน</t>
  </si>
  <si>
    <t xml:space="preserve">Kok Sanuan  Subdistrict </t>
  </si>
  <si>
    <t>อำเภอบ้านใหม่ไชยพจน์</t>
  </si>
  <si>
    <t>Ban Mai Chaiyaphot district</t>
  </si>
  <si>
    <t>อบต.กู่สวนแตง</t>
  </si>
  <si>
    <t xml:space="preserve">Ku  Suan  Tang  Subdistrict </t>
  </si>
  <si>
    <t>อบต.แดงใหญ่</t>
  </si>
  <si>
    <t xml:space="preserve">Dang  Yai  Subdistrict </t>
  </si>
  <si>
    <t>อบต.ทองหลาง</t>
  </si>
  <si>
    <t xml:space="preserve">Thong  Lang  Subdistrict </t>
  </si>
  <si>
    <t>อบต.หนองเยือง</t>
  </si>
  <si>
    <t xml:space="preserve">Nong  Yeang  Subdistrict </t>
  </si>
  <si>
    <t>อบต.หนองแวง</t>
  </si>
  <si>
    <t xml:space="preserve">Nong  Wang  Subdistrict </t>
  </si>
  <si>
    <t>อำเภอโนนดินแดง</t>
  </si>
  <si>
    <t>Non Din Daeng district</t>
  </si>
  <si>
    <t>อบต.โนนดินแดง</t>
  </si>
  <si>
    <t xml:space="preserve">Non Din Daeng  Subdistrict </t>
  </si>
  <si>
    <t>อบต.ลำนางรอง</t>
  </si>
  <si>
    <t xml:space="preserve">Lam Nang Rong Subdistrict </t>
  </si>
  <si>
    <t>อบต.ส้มป่อย</t>
  </si>
  <si>
    <t xml:space="preserve">Som Poi  Subdistrict </t>
  </si>
  <si>
    <t>อำเภอบ้านด่าน</t>
  </si>
  <si>
    <t>Ban Dan district</t>
  </si>
  <si>
    <t>อบต.วังเหนือ</t>
  </si>
  <si>
    <t xml:space="preserve">Wang  Nuea  Subdistrict </t>
  </si>
  <si>
    <t>อบต.โนนขวาง</t>
  </si>
  <si>
    <t xml:space="preserve">Non Keawng  Subdistrict </t>
  </si>
  <si>
    <t>อำเภอแคนดง</t>
  </si>
  <si>
    <t>Khaen Dong  district</t>
  </si>
  <si>
    <t>อบต.แคนดง</t>
  </si>
  <si>
    <t xml:space="preserve">Khaen Dong  Subdistrict </t>
  </si>
  <si>
    <t>อบต.ดงพลอง</t>
  </si>
  <si>
    <t xml:space="preserve">Dong  Plong  Subdistrict </t>
  </si>
  <si>
    <t>อบต.สระบัว</t>
  </si>
  <si>
    <t xml:space="preserve">Sa Bua  Subdistrict </t>
  </si>
  <si>
    <t>อบต.หัวฝาย</t>
  </si>
  <si>
    <t xml:space="preserve">Hua  Fai  Subdistrict </t>
  </si>
  <si>
    <t>อำเภอเฉลิมพระเกียรติฯ</t>
  </si>
  <si>
    <t>Chaloem Phra Kiat district</t>
  </si>
  <si>
    <t>อบต.เจริญสุข</t>
  </si>
  <si>
    <t xml:space="preserve">Charoen  Suk  Subdistrict </t>
  </si>
  <si>
    <t>อบต.อีสานเขต</t>
  </si>
  <si>
    <t xml:space="preserve">Isan  Khet   Subdistrict </t>
  </si>
  <si>
    <t xml:space="preserve">     ที่มา:  สำนักงานส่งเสริมการปกครองท้องถิ่นจังหวัดบุรีรัมย์</t>
  </si>
  <si>
    <t xml:space="preserve"> Source:   Buri Ram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</si>
</sst>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1" fillId="0" borderId="0" xfId="0" applyFont="1" applyFill="1"/>
    <xf numFmtId="0" fontId="3" fillId="0" borderId="0" xfId="0" applyFont="1"/>
    <xf numFmtId="0" fontId="4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4" fillId="0" borderId="0" xfId="0" applyFont="1" applyFill="1" applyBorder="1"/>
    <xf numFmtId="187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3" fillId="0" borderId="0" xfId="0" applyFont="1" applyFill="1"/>
    <xf numFmtId="0" fontId="3" fillId="0" borderId="1" xfId="0" applyFont="1" applyBorder="1"/>
    <xf numFmtId="0" fontId="6" fillId="0" borderId="1" xfId="0" applyFont="1" applyBorder="1"/>
    <xf numFmtId="0" fontId="6" fillId="0" borderId="2" xfId="0" applyFont="1" applyBorder="1"/>
    <xf numFmtId="0" fontId="3" fillId="0" borderId="3" xfId="0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0" xfId="0" applyFont="1"/>
    <xf numFmtId="0" fontId="3" fillId="0" borderId="4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Border="1"/>
    <xf numFmtId="0" fontId="3" fillId="0" borderId="10" xfId="0" applyFont="1" applyFill="1" applyBorder="1"/>
    <xf numFmtId="0" fontId="3" fillId="0" borderId="7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Fill="1" applyBorder="1"/>
    <xf numFmtId="3" fontId="1" fillId="0" borderId="9" xfId="0" applyNumberFormat="1" applyFont="1" applyBorder="1" applyAlignment="1">
      <alignment horizontal="right" vertical="center" indent="1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88" fontId="1" fillId="0" borderId="9" xfId="0" applyNumberFormat="1" applyFont="1" applyBorder="1" applyAlignment="1">
      <alignment horizontal="right" vertical="center" indent="1"/>
    </xf>
    <xf numFmtId="188" fontId="1" fillId="0" borderId="9" xfId="0" applyNumberFormat="1" applyFont="1" applyFill="1" applyBorder="1" applyAlignment="1">
      <alignment horizontal="right" vertical="center" indent="1"/>
    </xf>
    <xf numFmtId="3" fontId="1" fillId="0" borderId="9" xfId="0" applyNumberFormat="1" applyFont="1" applyFill="1" applyBorder="1" applyAlignment="1">
      <alignment horizontal="right" vertical="center" indent="1"/>
    </xf>
    <xf numFmtId="0" fontId="1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88" fontId="3" fillId="0" borderId="9" xfId="0" applyNumberFormat="1" applyFont="1" applyBorder="1" applyAlignment="1">
      <alignment horizontal="right" vertical="center" indent="1"/>
    </xf>
    <xf numFmtId="188" fontId="3" fillId="0" borderId="9" xfId="0" applyNumberFormat="1" applyFont="1" applyFill="1" applyBorder="1" applyAlignment="1">
      <alignment horizontal="right" vertical="center" indent="1"/>
    </xf>
    <xf numFmtId="3" fontId="3" fillId="0" borderId="9" xfId="0" applyNumberFormat="1" applyFont="1" applyFill="1" applyBorder="1" applyAlignment="1">
      <alignment horizontal="right" vertical="center" indent="1"/>
    </xf>
    <xf numFmtId="0" fontId="3" fillId="0" borderId="0" xfId="0" applyFont="1" applyBorder="1" applyAlignment="1">
      <alignment horizontal="left" vertical="center" indent="1"/>
    </xf>
    <xf numFmtId="0" fontId="8" fillId="0" borderId="0" xfId="0" applyFont="1" applyAlignment="1">
      <alignment vertical="center"/>
    </xf>
    <xf numFmtId="188" fontId="3" fillId="0" borderId="0" xfId="0" applyNumberFormat="1" applyFont="1" applyBorder="1" applyAlignment="1">
      <alignment horizontal="right" vertical="center" indent="1"/>
    </xf>
    <xf numFmtId="188" fontId="3" fillId="0" borderId="0" xfId="0" applyNumberFormat="1" applyFont="1" applyFill="1" applyBorder="1" applyAlignment="1">
      <alignment horizontal="right" vertical="center" indent="1"/>
    </xf>
    <xf numFmtId="3" fontId="3" fillId="0" borderId="0" xfId="0" applyNumberFormat="1" applyFont="1" applyFill="1" applyBorder="1" applyAlignment="1">
      <alignment horizontal="right" vertical="center" indent="1"/>
    </xf>
    <xf numFmtId="0" fontId="3" fillId="0" borderId="8" xfId="0" applyFont="1" applyBorder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3" fillId="0" borderId="11" xfId="0" applyFont="1" applyBorder="1"/>
    <xf numFmtId="0" fontId="3" fillId="0" borderId="11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0" fontId="5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1326506</xdr:colOff>
      <xdr:row>0</xdr:row>
      <xdr:rowOff>229602</xdr:rowOff>
    </xdr:from>
    <xdr:to>
      <xdr:col>34</xdr:col>
      <xdr:colOff>240656</xdr:colOff>
      <xdr:row>46</xdr:row>
      <xdr:rowOff>16209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14118581" y="229602"/>
          <a:ext cx="1019175" cy="10426032"/>
          <a:chOff x="978" y="-9"/>
          <a:chExt cx="74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0" y="161"/>
            <a:ext cx="43" cy="50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57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79</a:t>
            </a:r>
            <a:endParaRPr lang="th-TH" sz="18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7" y="32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31</xdr:col>
      <xdr:colOff>1698121</xdr:colOff>
      <xdr:row>46</xdr:row>
      <xdr:rowOff>35626</xdr:rowOff>
    </xdr:from>
    <xdr:to>
      <xdr:col>34</xdr:col>
      <xdr:colOff>106932</xdr:colOff>
      <xdr:row>90</xdr:row>
      <xdr:rowOff>161926</xdr:rowOff>
    </xdr:to>
    <xdr:grpSp>
      <xdr:nvGrpSpPr>
        <xdr:cNvPr id="6" name="Group 74"/>
        <xdr:cNvGrpSpPr>
          <a:grpSpLocks/>
        </xdr:cNvGrpSpPr>
      </xdr:nvGrpSpPr>
      <xdr:grpSpPr bwMode="auto">
        <a:xfrm>
          <a:off x="14490196" y="10675051"/>
          <a:ext cx="513836" cy="10565700"/>
          <a:chOff x="993" y="10"/>
          <a:chExt cx="71" cy="64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9" y="36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3" y="10"/>
            <a:ext cx="57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80</a:t>
            </a:r>
            <a:endParaRPr lang="th-TH" sz="18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>
            <a:off x="1017" y="33"/>
            <a:ext cx="1" cy="62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31</xdr:col>
      <xdr:colOff>1368768</xdr:colOff>
      <xdr:row>92</xdr:row>
      <xdr:rowOff>9716</xdr:rowOff>
    </xdr:from>
    <xdr:to>
      <xdr:col>34</xdr:col>
      <xdr:colOff>273393</xdr:colOff>
      <xdr:row>136</xdr:row>
      <xdr:rowOff>88528</xdr:rowOff>
    </xdr:to>
    <xdr:grpSp>
      <xdr:nvGrpSpPr>
        <xdr:cNvPr id="10" name="Group 125"/>
        <xdr:cNvGrpSpPr>
          <a:grpSpLocks/>
        </xdr:cNvGrpSpPr>
      </xdr:nvGrpSpPr>
      <xdr:grpSpPr bwMode="auto">
        <a:xfrm>
          <a:off x="14160843" y="21564791"/>
          <a:ext cx="1009650" cy="10518212"/>
          <a:chOff x="975" y="-7"/>
          <a:chExt cx="74" cy="704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81" y="161"/>
            <a:ext cx="47" cy="50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75" y="659"/>
            <a:ext cx="74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81</a:t>
            </a:r>
            <a:endParaRPr lang="th-TH" sz="18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73" y="329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31</xdr:col>
      <xdr:colOff>1370570</xdr:colOff>
      <xdr:row>184</xdr:row>
      <xdr:rowOff>28575</xdr:rowOff>
    </xdr:from>
    <xdr:to>
      <xdr:col>34</xdr:col>
      <xdr:colOff>284720</xdr:colOff>
      <xdr:row>235</xdr:row>
      <xdr:rowOff>62157</xdr:rowOff>
    </xdr:to>
    <xdr:grpSp>
      <xdr:nvGrpSpPr>
        <xdr:cNvPr id="14" name="Group 125"/>
        <xdr:cNvGrpSpPr>
          <a:grpSpLocks/>
        </xdr:cNvGrpSpPr>
      </xdr:nvGrpSpPr>
      <xdr:grpSpPr bwMode="auto">
        <a:xfrm>
          <a:off x="14162645" y="42824400"/>
          <a:ext cx="1019175" cy="10187232"/>
          <a:chOff x="980" y="0"/>
          <a:chExt cx="74" cy="701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84" y="162"/>
            <a:ext cx="49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80" y="667"/>
            <a:ext cx="74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83</a:t>
            </a:r>
            <a:endParaRPr lang="th-TH" sz="18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78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31</xdr:col>
      <xdr:colOff>1695449</xdr:colOff>
      <xdr:row>136</xdr:row>
      <xdr:rowOff>114300</xdr:rowOff>
    </xdr:from>
    <xdr:to>
      <xdr:col>34</xdr:col>
      <xdr:colOff>89785</xdr:colOff>
      <xdr:row>182</xdr:row>
      <xdr:rowOff>114300</xdr:rowOff>
    </xdr:to>
    <xdr:grpSp>
      <xdr:nvGrpSpPr>
        <xdr:cNvPr id="18" name="Group 74"/>
        <xdr:cNvGrpSpPr>
          <a:grpSpLocks/>
        </xdr:cNvGrpSpPr>
      </xdr:nvGrpSpPr>
      <xdr:grpSpPr bwMode="auto">
        <a:xfrm>
          <a:off x="14487524" y="32108775"/>
          <a:ext cx="499361" cy="10344150"/>
          <a:chOff x="990" y="9"/>
          <a:chExt cx="69" cy="644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14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0" y="9"/>
            <a:ext cx="57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82</a:t>
            </a:r>
            <a:endParaRPr lang="th-TH" sz="18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>
            <a:off x="1013" y="33"/>
            <a:ext cx="1" cy="62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35"/>
  <sheetViews>
    <sheetView showGridLines="0" tabSelected="1" topLeftCell="M182" zoomScaleNormal="100" workbookViewId="0">
      <selection activeCell="U210" sqref="U210"/>
    </sheetView>
  </sheetViews>
  <sheetFormatPr defaultRowHeight="18.75" x14ac:dyDescent="0.3"/>
  <cols>
    <col min="1" max="1" width="1.140625" style="5" customWidth="1"/>
    <col min="2" max="3" width="5.7109375" style="5" customWidth="1"/>
    <col min="4" max="4" width="10.140625" style="5" customWidth="1"/>
    <col min="5" max="5" width="15" style="5" customWidth="1"/>
    <col min="6" max="6" width="0.5703125" style="5" hidden="1" customWidth="1"/>
    <col min="7" max="7" width="12.5703125" style="5" customWidth="1"/>
    <col min="8" max="8" width="12.42578125" style="13" hidden="1" customWidth="1"/>
    <col min="9" max="9" width="12" style="5" customWidth="1"/>
    <col min="10" max="10" width="9.5703125" style="13" hidden="1" customWidth="1"/>
    <col min="11" max="11" width="13.140625" style="5" customWidth="1"/>
    <col min="12" max="12" width="11.140625" style="13" hidden="1" customWidth="1"/>
    <col min="13" max="13" width="12" style="5" customWidth="1"/>
    <col min="14" max="14" width="10.140625" style="13" hidden="1" customWidth="1"/>
    <col min="15" max="15" width="14.7109375" style="5" customWidth="1"/>
    <col min="16" max="16" width="0.85546875" style="13" hidden="1" customWidth="1"/>
    <col min="17" max="17" width="12.7109375" style="5" customWidth="1"/>
    <col min="18" max="18" width="10.42578125" style="13" hidden="1" customWidth="1"/>
    <col min="19" max="19" width="12.28515625" style="5" customWidth="1"/>
    <col min="20" max="20" width="11.140625" style="13" hidden="1" customWidth="1"/>
    <col min="21" max="21" width="14.42578125" style="5" customWidth="1"/>
    <col min="22" max="22" width="2.140625" style="13" hidden="1" customWidth="1"/>
    <col min="23" max="23" width="13.140625" style="5" customWidth="1"/>
    <col min="24" max="24" width="10.42578125" style="13" hidden="1" customWidth="1"/>
    <col min="25" max="25" width="11.42578125" style="5" customWidth="1"/>
    <col min="26" max="26" width="1" style="13" hidden="1" customWidth="1"/>
    <col min="27" max="27" width="11.7109375" style="5" customWidth="1"/>
    <col min="28" max="28" width="10.42578125" style="13" hidden="1" customWidth="1"/>
    <col min="29" max="29" width="12.28515625" style="5" customWidth="1"/>
    <col min="30" max="30" width="1.85546875" style="13" hidden="1" customWidth="1"/>
    <col min="31" max="31" width="1.7109375" style="5" customWidth="1"/>
    <col min="32" max="32" width="26.28515625" style="5" customWidth="1"/>
    <col min="33" max="33" width="2.28515625" style="5" customWidth="1"/>
    <col min="34" max="34" width="3" style="5" customWidth="1"/>
    <col min="35" max="16384" width="9.140625" style="5"/>
  </cols>
  <sheetData>
    <row r="1" spans="1:35" s="1" customFormat="1" ht="21" x14ac:dyDescent="0.35">
      <c r="B1" s="2"/>
      <c r="C1" s="3"/>
      <c r="D1" s="2"/>
      <c r="H1" s="4"/>
      <c r="J1" s="4"/>
      <c r="L1" s="4"/>
      <c r="N1" s="4"/>
      <c r="P1" s="4"/>
      <c r="R1" s="4"/>
      <c r="T1" s="4"/>
      <c r="V1" s="4"/>
      <c r="X1" s="4"/>
      <c r="Z1" s="4"/>
      <c r="AB1" s="4"/>
      <c r="AD1" s="4"/>
      <c r="AI1" s="5"/>
    </row>
    <row r="2" spans="1:35" s="1" customFormat="1" ht="21" x14ac:dyDescent="0.35">
      <c r="B2" s="2" t="s">
        <v>0</v>
      </c>
      <c r="C2" s="3">
        <v>19.3</v>
      </c>
      <c r="D2" s="2" t="s">
        <v>1</v>
      </c>
      <c r="H2" s="4"/>
      <c r="J2" s="4"/>
      <c r="L2" s="4"/>
      <c r="N2" s="4"/>
      <c r="P2" s="4"/>
      <c r="R2" s="4"/>
      <c r="T2" s="4"/>
      <c r="V2" s="4"/>
      <c r="X2" s="4"/>
      <c r="Z2" s="4"/>
      <c r="AB2" s="4"/>
      <c r="AD2" s="4"/>
      <c r="AI2" s="5"/>
    </row>
    <row r="3" spans="1:35" s="6" customFormat="1" ht="21" x14ac:dyDescent="0.35">
      <c r="B3" s="7" t="s">
        <v>2</v>
      </c>
      <c r="C3" s="3">
        <v>19.3</v>
      </c>
      <c r="D3" s="8" t="s">
        <v>3</v>
      </c>
      <c r="H3" s="9"/>
      <c r="J3" s="9"/>
      <c r="L3" s="9"/>
      <c r="N3" s="9"/>
      <c r="P3" s="9"/>
      <c r="R3" s="9"/>
      <c r="T3" s="9"/>
      <c r="V3" s="9"/>
      <c r="X3" s="9"/>
      <c r="Z3" s="9"/>
      <c r="AB3" s="9"/>
      <c r="AD3" s="9"/>
      <c r="AI3" s="1"/>
    </row>
    <row r="4" spans="1:35" s="6" customFormat="1" ht="15" customHeight="1" x14ac:dyDescent="0.3">
      <c r="B4" s="1"/>
      <c r="C4" s="10"/>
      <c r="D4" s="11"/>
      <c r="H4" s="9"/>
      <c r="J4" s="9"/>
      <c r="L4" s="9"/>
      <c r="N4" s="9"/>
      <c r="P4" s="9"/>
      <c r="R4" s="9"/>
      <c r="T4" s="9"/>
      <c r="V4" s="9"/>
      <c r="X4" s="9"/>
      <c r="Z4" s="9"/>
      <c r="AB4" s="9"/>
      <c r="AD4" s="9"/>
      <c r="AF4" s="12" t="s">
        <v>4</v>
      </c>
    </row>
    <row r="5" spans="1:35" ht="6" customHeight="1" x14ac:dyDescent="0.3">
      <c r="AI5" s="6"/>
    </row>
    <row r="6" spans="1:35" s="24" customFormat="1" ht="21.75" x14ac:dyDescent="0.5">
      <c r="A6" s="14"/>
      <c r="B6" s="15"/>
      <c r="C6" s="15"/>
      <c r="D6" s="16"/>
      <c r="E6" s="17" t="s">
        <v>5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9"/>
      <c r="S6" s="20"/>
      <c r="T6" s="21" t="s">
        <v>6</v>
      </c>
      <c r="U6" s="21"/>
      <c r="V6" s="21"/>
      <c r="W6" s="21"/>
      <c r="X6" s="21"/>
      <c r="Y6" s="21"/>
      <c r="Z6" s="21"/>
      <c r="AA6" s="21"/>
      <c r="AB6" s="21"/>
      <c r="AC6" s="21"/>
      <c r="AD6" s="21"/>
      <c r="AE6" s="22" t="s">
        <v>7</v>
      </c>
      <c r="AF6" s="23"/>
      <c r="AI6" s="5"/>
    </row>
    <row r="7" spans="1:35" s="24" customFormat="1" ht="21.75" customHeight="1" x14ac:dyDescent="0.3">
      <c r="A7" s="5"/>
      <c r="B7" s="5"/>
      <c r="C7" s="5"/>
      <c r="D7" s="5"/>
      <c r="E7" s="25" t="s">
        <v>8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8"/>
      <c r="T7" s="29" t="s">
        <v>9</v>
      </c>
      <c r="U7" s="29"/>
      <c r="V7" s="29"/>
      <c r="W7" s="29"/>
      <c r="X7" s="29"/>
      <c r="Y7" s="29"/>
      <c r="Z7" s="29"/>
      <c r="AA7" s="29"/>
      <c r="AB7" s="29"/>
      <c r="AC7" s="29"/>
      <c r="AD7" s="30"/>
      <c r="AE7" s="31" t="s">
        <v>10</v>
      </c>
      <c r="AF7" s="32"/>
    </row>
    <row r="8" spans="1:35" s="24" customFormat="1" x14ac:dyDescent="0.3">
      <c r="A8" s="33" t="s">
        <v>11</v>
      </c>
      <c r="B8" s="33"/>
      <c r="C8" s="33"/>
      <c r="D8" s="34"/>
      <c r="E8" s="35"/>
      <c r="F8" s="35"/>
      <c r="G8" s="35" t="s">
        <v>12</v>
      </c>
      <c r="H8" s="36" t="s">
        <v>12</v>
      </c>
      <c r="I8" s="35"/>
      <c r="J8" s="36"/>
      <c r="K8" s="35"/>
      <c r="L8" s="36"/>
      <c r="M8" s="35"/>
      <c r="N8" s="36"/>
      <c r="O8" s="5"/>
      <c r="P8" s="13"/>
      <c r="Q8" s="37"/>
      <c r="R8" s="38"/>
      <c r="S8" s="39"/>
      <c r="T8" s="40"/>
      <c r="U8" s="39"/>
      <c r="V8" s="40"/>
      <c r="W8" s="39"/>
      <c r="X8" s="40"/>
      <c r="Y8" s="39"/>
      <c r="Z8" s="40"/>
      <c r="AA8" s="39"/>
      <c r="AB8" s="40"/>
      <c r="AC8" s="39"/>
      <c r="AD8" s="40"/>
      <c r="AE8" s="31" t="s">
        <v>13</v>
      </c>
      <c r="AF8" s="41"/>
      <c r="AG8" s="42"/>
    </row>
    <row r="9" spans="1:35" s="24" customFormat="1" x14ac:dyDescent="0.3">
      <c r="A9" s="33" t="s">
        <v>14</v>
      </c>
      <c r="B9" s="33"/>
      <c r="C9" s="33"/>
      <c r="D9" s="34"/>
      <c r="E9" s="35" t="s">
        <v>15</v>
      </c>
      <c r="F9" s="35" t="s">
        <v>15</v>
      </c>
      <c r="G9" s="35" t="s">
        <v>16</v>
      </c>
      <c r="H9" s="36" t="s">
        <v>16</v>
      </c>
      <c r="I9" s="35"/>
      <c r="J9" s="36"/>
      <c r="K9" s="35" t="s">
        <v>17</v>
      </c>
      <c r="L9" s="36" t="s">
        <v>17</v>
      </c>
      <c r="M9" s="35"/>
      <c r="N9" s="36"/>
      <c r="O9" s="39"/>
      <c r="P9" s="40"/>
      <c r="Q9" s="35"/>
      <c r="R9" s="36"/>
      <c r="S9" s="39"/>
      <c r="T9" s="40"/>
      <c r="U9" s="39"/>
      <c r="V9" s="40"/>
      <c r="W9" s="39"/>
      <c r="X9" s="40"/>
      <c r="Y9" s="39"/>
      <c r="Z9" s="40"/>
      <c r="AA9" s="39"/>
      <c r="AB9" s="40"/>
      <c r="AC9" s="39"/>
      <c r="AD9" s="40"/>
      <c r="AE9" s="31" t="s">
        <v>18</v>
      </c>
      <c r="AF9" s="41"/>
      <c r="AG9" s="42"/>
    </row>
    <row r="10" spans="1:35" s="24" customFormat="1" x14ac:dyDescent="0.3">
      <c r="A10" s="33" t="s">
        <v>19</v>
      </c>
      <c r="B10" s="33"/>
      <c r="C10" s="33"/>
      <c r="D10" s="34"/>
      <c r="E10" s="35" t="s">
        <v>20</v>
      </c>
      <c r="F10" s="35" t="s">
        <v>20</v>
      </c>
      <c r="G10" s="35" t="s">
        <v>21</v>
      </c>
      <c r="H10" s="36" t="s">
        <v>21</v>
      </c>
      <c r="I10" s="35"/>
      <c r="J10" s="36"/>
      <c r="K10" s="43" t="s">
        <v>22</v>
      </c>
      <c r="L10" s="44" t="s">
        <v>22</v>
      </c>
      <c r="M10" s="35"/>
      <c r="N10" s="36"/>
      <c r="O10" s="39"/>
      <c r="P10" s="40"/>
      <c r="Q10" s="35"/>
      <c r="R10" s="36"/>
      <c r="S10" s="39" t="s">
        <v>23</v>
      </c>
      <c r="T10" s="40" t="s">
        <v>23</v>
      </c>
      <c r="U10" s="39"/>
      <c r="V10" s="40"/>
      <c r="W10" s="39"/>
      <c r="X10" s="40"/>
      <c r="Y10" s="39"/>
      <c r="Z10" s="40"/>
      <c r="AA10" s="39"/>
      <c r="AB10" s="40"/>
      <c r="AC10" s="39"/>
      <c r="AD10" s="40"/>
      <c r="AE10" s="31" t="s">
        <v>24</v>
      </c>
      <c r="AF10" s="41"/>
      <c r="AG10" s="42"/>
    </row>
    <row r="11" spans="1:35" s="24" customFormat="1" x14ac:dyDescent="0.3">
      <c r="A11" s="45"/>
      <c r="B11" s="45"/>
      <c r="C11" s="45"/>
      <c r="D11" s="46"/>
      <c r="E11" s="35" t="s">
        <v>25</v>
      </c>
      <c r="F11" s="35" t="s">
        <v>25</v>
      </c>
      <c r="G11" s="45" t="s">
        <v>26</v>
      </c>
      <c r="H11" s="36" t="s">
        <v>26</v>
      </c>
      <c r="I11" s="35" t="s">
        <v>27</v>
      </c>
      <c r="J11" s="36" t="s">
        <v>27</v>
      </c>
      <c r="K11" s="45" t="s">
        <v>28</v>
      </c>
      <c r="L11" s="47" t="s">
        <v>28</v>
      </c>
      <c r="M11" s="35" t="s">
        <v>29</v>
      </c>
      <c r="N11" s="36" t="s">
        <v>29</v>
      </c>
      <c r="O11" s="39" t="s">
        <v>30</v>
      </c>
      <c r="P11" s="40" t="s">
        <v>30</v>
      </c>
      <c r="Q11" s="35" t="s">
        <v>31</v>
      </c>
      <c r="R11" s="36" t="s">
        <v>31</v>
      </c>
      <c r="S11" s="39" t="s">
        <v>32</v>
      </c>
      <c r="T11" s="40" t="s">
        <v>32</v>
      </c>
      <c r="U11" s="39" t="s">
        <v>33</v>
      </c>
      <c r="V11" s="40" t="s">
        <v>33</v>
      </c>
      <c r="W11" s="39" t="s">
        <v>34</v>
      </c>
      <c r="X11" s="40" t="s">
        <v>34</v>
      </c>
      <c r="Y11" s="39" t="s">
        <v>35</v>
      </c>
      <c r="Z11" s="40" t="s">
        <v>35</v>
      </c>
      <c r="AA11" s="39" t="s">
        <v>36</v>
      </c>
      <c r="AB11" s="40" t="s">
        <v>36</v>
      </c>
      <c r="AC11" s="39" t="s">
        <v>37</v>
      </c>
      <c r="AD11" s="40" t="s">
        <v>37</v>
      </c>
      <c r="AE11" s="48"/>
      <c r="AF11" s="49"/>
      <c r="AG11" s="42"/>
    </row>
    <row r="12" spans="1:35" s="24" customFormat="1" ht="21.75" x14ac:dyDescent="0.5">
      <c r="A12" s="50"/>
      <c r="B12" s="50"/>
      <c r="C12" s="50"/>
      <c r="D12" s="51"/>
      <c r="E12" s="52"/>
      <c r="F12" s="52" t="s">
        <v>25</v>
      </c>
      <c r="G12" s="52" t="s">
        <v>38</v>
      </c>
      <c r="H12" s="53" t="s">
        <v>38</v>
      </c>
      <c r="I12" s="52" t="s">
        <v>39</v>
      </c>
      <c r="J12" s="53" t="s">
        <v>39</v>
      </c>
      <c r="K12" s="52" t="s">
        <v>40</v>
      </c>
      <c r="L12" s="53" t="s">
        <v>40</v>
      </c>
      <c r="M12" s="52" t="s">
        <v>41</v>
      </c>
      <c r="N12" s="53" t="s">
        <v>41</v>
      </c>
      <c r="O12" s="54" t="s">
        <v>42</v>
      </c>
      <c r="P12" s="55" t="s">
        <v>42</v>
      </c>
      <c r="Q12" s="52" t="s">
        <v>43</v>
      </c>
      <c r="R12" s="53" t="s">
        <v>43</v>
      </c>
      <c r="S12" s="54" t="s">
        <v>44</v>
      </c>
      <c r="T12" s="55" t="s">
        <v>44</v>
      </c>
      <c r="U12" s="54" t="s">
        <v>45</v>
      </c>
      <c r="V12" s="55" t="s">
        <v>45</v>
      </c>
      <c r="W12" s="54" t="s">
        <v>46</v>
      </c>
      <c r="X12" s="55" t="s">
        <v>46</v>
      </c>
      <c r="Y12" s="54" t="s">
        <v>47</v>
      </c>
      <c r="Z12" s="55" t="s">
        <v>47</v>
      </c>
      <c r="AA12" s="54" t="s">
        <v>42</v>
      </c>
      <c r="AB12" s="55" t="s">
        <v>42</v>
      </c>
      <c r="AC12" s="52" t="s">
        <v>43</v>
      </c>
      <c r="AD12" s="53" t="s">
        <v>43</v>
      </c>
      <c r="AE12" s="56"/>
      <c r="AF12" s="57"/>
    </row>
    <row r="13" spans="1:35" ht="3" customHeight="1" x14ac:dyDescent="0.3">
      <c r="A13" s="58" t="s">
        <v>7</v>
      </c>
      <c r="B13" s="58"/>
      <c r="C13" s="58"/>
      <c r="D13" s="59"/>
      <c r="E13" s="60"/>
      <c r="F13" s="60"/>
      <c r="G13" s="60"/>
      <c r="H13" s="61"/>
      <c r="I13" s="60"/>
      <c r="J13" s="61"/>
      <c r="K13" s="60"/>
      <c r="L13" s="61"/>
      <c r="M13" s="60"/>
      <c r="N13" s="61"/>
      <c r="O13" s="60"/>
      <c r="P13" s="61"/>
      <c r="Q13" s="60"/>
      <c r="R13" s="61"/>
      <c r="S13" s="60"/>
      <c r="T13" s="61"/>
      <c r="U13" s="60"/>
      <c r="V13" s="61"/>
      <c r="W13" s="60"/>
      <c r="X13" s="61"/>
      <c r="Y13" s="60"/>
      <c r="Z13" s="61"/>
      <c r="AA13" s="62"/>
      <c r="AB13" s="61"/>
      <c r="AC13" s="60"/>
      <c r="AD13" s="61"/>
      <c r="AE13" s="63"/>
      <c r="AF13" s="64"/>
      <c r="AI13" s="24"/>
    </row>
    <row r="14" spans="1:35" s="72" customFormat="1" x14ac:dyDescent="0.5">
      <c r="A14" s="65"/>
      <c r="B14" s="66" t="s">
        <v>48</v>
      </c>
      <c r="C14" s="66"/>
      <c r="D14" s="67"/>
      <c r="E14" s="68">
        <f>F14/1000</f>
        <v>2422155.7555899997</v>
      </c>
      <c r="F14" s="68">
        <f>SUM(F15,F29,F37,F58,F73,F82,F85,F111,F115,F123,F150,F160,F165,F171,F178,F196,F202,F206,F211,F217,F221,F224,F229)</f>
        <v>2422155755.5899997</v>
      </c>
      <c r="G14" s="68">
        <f>H14/1000</f>
        <v>23926.045709999995</v>
      </c>
      <c r="H14" s="69">
        <f>SUM(H15,H29,H37,H58,H73,H82,H85,H111,H115,H123,H150,H160,H165,H171,H178,H196,H202,H206,H211,H217,H221,H224,H229)</f>
        <v>23926045.709999993</v>
      </c>
      <c r="I14" s="68">
        <f>J14/1000</f>
        <v>31046.363979999987</v>
      </c>
      <c r="J14" s="69">
        <f>SUM(J15,J29,J37,J58,J73,J82,J85,J111,J115,J123,J150,J160,J165,J171,J178,J196,J202,J206,J211,J217,J221,J224,J229)</f>
        <v>31046363.979999986</v>
      </c>
      <c r="K14" s="68">
        <f>L14/1000</f>
        <v>14906.976849999999</v>
      </c>
      <c r="L14" s="69">
        <f>SUM(L15,L29,L37,L58,L73,L82,L85,L111,L115,L123,L150,L160,L165,L171,L178,L196,L202,L206,L211,L217,L221,L224,L229)</f>
        <v>14906976.85</v>
      </c>
      <c r="M14" s="68">
        <f>N14/1000</f>
        <v>30808.901549999999</v>
      </c>
      <c r="N14" s="69">
        <f>SUM(N15,N29,N37,N58,N73,N82,N85,N111,N115,N123,N150,N160,N165,N171,N178,N196,N202,N206,N211,N217,N221,N224,N229)</f>
        <v>30808901.549999997</v>
      </c>
      <c r="O14" s="68">
        <f>P14/1000</f>
        <v>3243851.2858299999</v>
      </c>
      <c r="P14" s="69">
        <f>SUM(P15,P29,P37,P58,P73,P82,P85,P111,P115,P123,P150,P160,P165,P171,P178,P196,P202,P206,P211,P217,P221,P224,P229)</f>
        <v>3243851285.8299999</v>
      </c>
      <c r="Q14" s="68">
        <f>R14/1000</f>
        <v>290909.56553000002</v>
      </c>
      <c r="R14" s="69">
        <f>SUM(R15,R29,R37,R58,R73,R82,R85,R111,R115,R123,R150,R160,R165,R171,R178,R196,R202,R206,R211,R217,R221,R224,R229)</f>
        <v>290909565.53000003</v>
      </c>
      <c r="S14" s="68">
        <f>T14/1000</f>
        <v>673510.85717999993</v>
      </c>
      <c r="T14" s="69">
        <f>SUM(T15,T29,T37,T58,T73,T82,T85,T111,T115,T123,T150,T160,T165,T171,T178,T196,T202,T206,T211,T217,T221,T224,T229)</f>
        <v>673510857.17999995</v>
      </c>
      <c r="U14" s="68">
        <f>V14/1000</f>
        <v>1534472.81345</v>
      </c>
      <c r="V14" s="69">
        <f>SUM(V15,V29,V37,V58,V73,V82,V85,V111,V115,V123,V150,V160,V165,V171,V178,V196,V202,V206,V211,V217,V221,V224,V229)</f>
        <v>1534472813.45</v>
      </c>
      <c r="W14" s="68">
        <f>X14/1000</f>
        <v>906983.02723000001</v>
      </c>
      <c r="X14" s="69">
        <f>SUM(X15,X29,X37,X58,X73,X82,X85,X111,X115,X123,X150,X160,X165,X171,X178,X196,X202,X206,X211,X217,X221,X224,X229)</f>
        <v>906983027.23000002</v>
      </c>
      <c r="Y14" s="68">
        <f>Z14/1000</f>
        <v>679246.19104000006</v>
      </c>
      <c r="Z14" s="69">
        <f>SUM(Z15,Z29,Z37,Z58,Z73,Z82,Z85,Z111,Z115,Z123,Z150,Z160,Z165,Z171,Z178,Z196,Z202,Z206,Z211,Z217,Z221,Z224,Z229)</f>
        <v>679246191.04000008</v>
      </c>
      <c r="AA14" s="68">
        <f>AB14/1000</f>
        <v>424317.63715000002</v>
      </c>
      <c r="AB14" s="69">
        <f>SUM(AB15,AB29,AB37,AB58,AB73,AB82,AB85,AB111,AB115,AB123,AB150,AB160,AB165,AB171,AB178,AB196,AB202,AB206,AB211,AB217,AB221,AB224,AB229)</f>
        <v>424317637.15000004</v>
      </c>
      <c r="AC14" s="68">
        <f>AD14/1000</f>
        <v>146823.90802999999</v>
      </c>
      <c r="AD14" s="70">
        <f>SUM(AD15,AD29,AD37,AD58,AD73,AD82,AD85,AD111,AD115,AD123,AD150,AD160,AD165,AD171,AD178,AD196,AD202,AD206,AD211,AD217,AD221,AD224,AD229)</f>
        <v>146823908.03</v>
      </c>
      <c r="AE14" s="71"/>
      <c r="AF14" s="65" t="s">
        <v>49</v>
      </c>
    </row>
    <row r="15" spans="1:35" s="72" customFormat="1" x14ac:dyDescent="0.5">
      <c r="A15" s="73" t="s">
        <v>50</v>
      </c>
      <c r="B15" s="73"/>
      <c r="C15" s="65"/>
      <c r="D15" s="67"/>
      <c r="E15" s="68">
        <f t="shared" ref="E15:E90" si="0">F15/1000</f>
        <v>269430.93504000001</v>
      </c>
      <c r="F15" s="68">
        <f>SUM(F16:F28)</f>
        <v>269430935.04000002</v>
      </c>
      <c r="G15" s="68">
        <f t="shared" ref="G15:G90" si="1">H15/1000</f>
        <v>1680.8476000000001</v>
      </c>
      <c r="H15" s="69">
        <f t="shared" ref="H15:AD15" si="2">SUM(H16:H28)</f>
        <v>1680847.6</v>
      </c>
      <c r="I15" s="68">
        <f t="shared" ref="I15:I90" si="3">J15/1000</f>
        <v>2698.5771500000001</v>
      </c>
      <c r="J15" s="69">
        <f t="shared" si="2"/>
        <v>2698577.15</v>
      </c>
      <c r="K15" s="68">
        <f t="shared" ref="K15:K90" si="4">L15/1000</f>
        <v>277.89</v>
      </c>
      <c r="L15" s="69">
        <f t="shared" si="2"/>
        <v>277890</v>
      </c>
      <c r="M15" s="68">
        <f t="shared" ref="M15:M90" si="5">N15/1000</f>
        <v>3015.5153500000001</v>
      </c>
      <c r="N15" s="69">
        <f t="shared" si="2"/>
        <v>3015515.35</v>
      </c>
      <c r="O15" s="68">
        <f t="shared" ref="O15:O90" si="6">P15/1000</f>
        <v>376265.98401000001</v>
      </c>
      <c r="P15" s="69">
        <f t="shared" si="2"/>
        <v>376265984.00999999</v>
      </c>
      <c r="Q15" s="68">
        <f t="shared" ref="Q15:Q90" si="7">R15/1000</f>
        <v>16931.409</v>
      </c>
      <c r="R15" s="69">
        <f t="shared" si="2"/>
        <v>16931409</v>
      </c>
      <c r="S15" s="68">
        <f t="shared" ref="S15:S90" si="8">T15/1000</f>
        <v>76982.615749999997</v>
      </c>
      <c r="T15" s="69">
        <f t="shared" si="2"/>
        <v>76982615.75</v>
      </c>
      <c r="U15" s="68">
        <f t="shared" ref="U15:U90" si="9">V15/1000</f>
        <v>171360.85101999997</v>
      </c>
      <c r="V15" s="69">
        <f t="shared" si="2"/>
        <v>171360851.01999998</v>
      </c>
      <c r="W15" s="68">
        <f t="shared" ref="W15:W90" si="10">X15/1000</f>
        <v>99985.548320000002</v>
      </c>
      <c r="X15" s="69">
        <f t="shared" si="2"/>
        <v>99985548.320000008</v>
      </c>
      <c r="Y15" s="68">
        <f t="shared" ref="Y15:Y90" si="11">Z15/1000</f>
        <v>63043.862900000007</v>
      </c>
      <c r="Z15" s="69">
        <f t="shared" si="2"/>
        <v>63043862.900000006</v>
      </c>
      <c r="AA15" s="68">
        <f t="shared" ref="AA15:AA90" si="12">AB15/1000</f>
        <v>58158.00217</v>
      </c>
      <c r="AB15" s="69">
        <f t="shared" si="2"/>
        <v>58158002.170000002</v>
      </c>
      <c r="AC15" s="68">
        <f t="shared" ref="AC15:AC89" si="13">AD15/1000</f>
        <v>19907.303</v>
      </c>
      <c r="AD15" s="70">
        <f t="shared" si="2"/>
        <v>19907303</v>
      </c>
      <c r="AE15" s="71"/>
      <c r="AF15" s="73" t="s">
        <v>51</v>
      </c>
    </row>
    <row r="16" spans="1:35" s="79" customFormat="1" x14ac:dyDescent="0.5">
      <c r="A16" s="74"/>
      <c r="B16" s="74" t="s">
        <v>52</v>
      </c>
      <c r="C16" s="65"/>
      <c r="D16" s="67"/>
      <c r="E16" s="75">
        <f t="shared" si="0"/>
        <v>32046.835520000001</v>
      </c>
      <c r="F16" s="75">
        <v>32046835.52</v>
      </c>
      <c r="G16" s="75">
        <f t="shared" si="1"/>
        <v>176.9932</v>
      </c>
      <c r="H16" s="76">
        <v>176993.2</v>
      </c>
      <c r="I16" s="75">
        <f t="shared" si="3"/>
        <v>624.33208999999999</v>
      </c>
      <c r="J16" s="76">
        <v>624332.09</v>
      </c>
      <c r="K16" s="75" t="s">
        <v>53</v>
      </c>
      <c r="L16" s="76">
        <v>0</v>
      </c>
      <c r="M16" s="75">
        <f t="shared" si="5"/>
        <v>331.46</v>
      </c>
      <c r="N16" s="76">
        <v>331460</v>
      </c>
      <c r="O16" s="75">
        <f t="shared" si="6"/>
        <v>42616.264999999999</v>
      </c>
      <c r="P16" s="76">
        <v>42616265</v>
      </c>
      <c r="Q16" s="75">
        <f t="shared" si="7"/>
        <v>323.5</v>
      </c>
      <c r="R16" s="76">
        <v>323500</v>
      </c>
      <c r="S16" s="75">
        <f t="shared" si="8"/>
        <v>22199.917000000001</v>
      </c>
      <c r="T16" s="76">
        <v>22199917</v>
      </c>
      <c r="U16" s="75">
        <f t="shared" si="9"/>
        <v>15483.403</v>
      </c>
      <c r="V16" s="76">
        <v>15483403</v>
      </c>
      <c r="W16" s="75">
        <f t="shared" si="10"/>
        <v>9479.3765999999996</v>
      </c>
      <c r="X16" s="76">
        <v>9479376.5999999996</v>
      </c>
      <c r="Y16" s="75">
        <f t="shared" si="11"/>
        <v>7245.15</v>
      </c>
      <c r="Z16" s="76">
        <v>7245150</v>
      </c>
      <c r="AA16" s="75">
        <f t="shared" si="12"/>
        <v>9000.127269999999</v>
      </c>
      <c r="AB16" s="76">
        <v>9000127.2699999996</v>
      </c>
      <c r="AC16" s="75">
        <f t="shared" si="13"/>
        <v>17.399999999999999</v>
      </c>
      <c r="AD16" s="77">
        <v>17400</v>
      </c>
      <c r="AE16" s="42"/>
      <c r="AF16" s="78" t="s">
        <v>54</v>
      </c>
    </row>
    <row r="17" spans="1:32" s="79" customFormat="1" x14ac:dyDescent="0.5">
      <c r="A17" s="74"/>
      <c r="B17" s="74" t="s">
        <v>55</v>
      </c>
      <c r="C17" s="65"/>
      <c r="D17" s="67"/>
      <c r="E17" s="75">
        <f t="shared" si="0"/>
        <v>26170.931579999997</v>
      </c>
      <c r="F17" s="75">
        <v>26170931.579999998</v>
      </c>
      <c r="G17" s="75">
        <f t="shared" si="1"/>
        <v>136.25761</v>
      </c>
      <c r="H17" s="76">
        <v>136257.60999999999</v>
      </c>
      <c r="I17" s="75">
        <f t="shared" si="3"/>
        <v>148.00336999999999</v>
      </c>
      <c r="J17" s="76">
        <v>148003.37</v>
      </c>
      <c r="K17" s="75" t="s">
        <v>53</v>
      </c>
      <c r="L17" s="76">
        <v>0</v>
      </c>
      <c r="M17" s="75">
        <f t="shared" si="5"/>
        <v>248.28554</v>
      </c>
      <c r="N17" s="76">
        <v>248285.54</v>
      </c>
      <c r="O17" s="75">
        <f t="shared" si="6"/>
        <v>36316.371700000003</v>
      </c>
      <c r="P17" s="76">
        <v>36316371.700000003</v>
      </c>
      <c r="Q17" s="75" t="s">
        <v>53</v>
      </c>
      <c r="R17" s="76">
        <v>0</v>
      </c>
      <c r="S17" s="75">
        <f t="shared" si="8"/>
        <v>3296.3797500000001</v>
      </c>
      <c r="T17" s="76">
        <v>3296379.75</v>
      </c>
      <c r="U17" s="75">
        <f t="shared" si="9"/>
        <v>14119.2742</v>
      </c>
      <c r="V17" s="76">
        <v>14119274.199999999</v>
      </c>
      <c r="W17" s="75">
        <f t="shared" si="10"/>
        <v>10228.692789999999</v>
      </c>
      <c r="X17" s="76">
        <v>10228692.789999999</v>
      </c>
      <c r="Y17" s="75">
        <f t="shared" si="11"/>
        <v>6081.9970000000003</v>
      </c>
      <c r="Z17" s="76">
        <v>6081997</v>
      </c>
      <c r="AA17" s="75">
        <f t="shared" si="12"/>
        <v>4568</v>
      </c>
      <c r="AB17" s="76">
        <v>4568000</v>
      </c>
      <c r="AC17" s="75" t="s">
        <v>53</v>
      </c>
      <c r="AD17" s="77">
        <v>0</v>
      </c>
      <c r="AE17" s="42"/>
      <c r="AF17" s="78" t="s">
        <v>56</v>
      </c>
    </row>
    <row r="18" spans="1:32" s="79" customFormat="1" x14ac:dyDescent="0.5">
      <c r="A18" s="74"/>
      <c r="B18" s="74" t="s">
        <v>57</v>
      </c>
      <c r="C18" s="65"/>
      <c r="D18" s="67"/>
      <c r="E18" s="75">
        <f t="shared" si="0"/>
        <v>17202.187600000001</v>
      </c>
      <c r="F18" s="75">
        <v>17202187.600000001</v>
      </c>
      <c r="G18" s="75">
        <f t="shared" si="1"/>
        <v>219.61010000000002</v>
      </c>
      <c r="H18" s="76">
        <v>219610.1</v>
      </c>
      <c r="I18" s="75">
        <f t="shared" si="3"/>
        <v>133.47757999999999</v>
      </c>
      <c r="J18" s="76">
        <v>133477.57999999999</v>
      </c>
      <c r="K18" s="75" t="s">
        <v>53</v>
      </c>
      <c r="L18" s="76">
        <v>0</v>
      </c>
      <c r="M18" s="75">
        <f t="shared" si="5"/>
        <v>37.96</v>
      </c>
      <c r="N18" s="76">
        <v>37960</v>
      </c>
      <c r="O18" s="75">
        <f t="shared" si="6"/>
        <v>22924.476999999999</v>
      </c>
      <c r="P18" s="76">
        <v>22924477</v>
      </c>
      <c r="Q18" s="75">
        <f t="shared" si="7"/>
        <v>1569</v>
      </c>
      <c r="R18" s="76">
        <v>1569000</v>
      </c>
      <c r="S18" s="75">
        <f t="shared" si="8"/>
        <v>749.49800000000005</v>
      </c>
      <c r="T18" s="76">
        <v>749498</v>
      </c>
      <c r="U18" s="75">
        <f t="shared" si="9"/>
        <v>10454.932000000001</v>
      </c>
      <c r="V18" s="76">
        <v>10454932</v>
      </c>
      <c r="W18" s="75">
        <f t="shared" si="10"/>
        <v>6763.9775300000001</v>
      </c>
      <c r="X18" s="76">
        <v>6763977.5300000003</v>
      </c>
      <c r="Y18" s="75">
        <f t="shared" si="11"/>
        <v>3403.7777299999998</v>
      </c>
      <c r="Z18" s="76">
        <v>3403777.73</v>
      </c>
      <c r="AA18" s="75">
        <f t="shared" si="12"/>
        <v>3438</v>
      </c>
      <c r="AB18" s="76">
        <v>3438000</v>
      </c>
      <c r="AC18" s="75" t="s">
        <v>53</v>
      </c>
      <c r="AD18" s="77">
        <v>0</v>
      </c>
      <c r="AE18" s="42"/>
      <c r="AF18" s="78" t="s">
        <v>58</v>
      </c>
    </row>
    <row r="19" spans="1:32" s="79" customFormat="1" x14ac:dyDescent="0.5">
      <c r="A19" s="74"/>
      <c r="B19" s="74" t="s">
        <v>59</v>
      </c>
      <c r="C19" s="65"/>
      <c r="D19" s="67"/>
      <c r="E19" s="75">
        <f t="shared" si="0"/>
        <v>20704.131020000004</v>
      </c>
      <c r="F19" s="75">
        <v>20704131.020000003</v>
      </c>
      <c r="G19" s="75">
        <f t="shared" si="1"/>
        <v>27.805910000000001</v>
      </c>
      <c r="H19" s="76">
        <v>27805.91</v>
      </c>
      <c r="I19" s="75">
        <f t="shared" si="3"/>
        <v>278.50660999999997</v>
      </c>
      <c r="J19" s="76">
        <v>278506.61</v>
      </c>
      <c r="K19" s="75" t="s">
        <v>53</v>
      </c>
      <c r="L19" s="76">
        <v>0</v>
      </c>
      <c r="M19" s="75">
        <f t="shared" si="5"/>
        <v>2.5270000000000001</v>
      </c>
      <c r="N19" s="76">
        <v>2527</v>
      </c>
      <c r="O19" s="75">
        <f t="shared" si="6"/>
        <v>33329.678999999996</v>
      </c>
      <c r="P19" s="76">
        <v>33329679</v>
      </c>
      <c r="Q19" s="75">
        <f t="shared" si="7"/>
        <v>8830</v>
      </c>
      <c r="R19" s="76">
        <v>8830000</v>
      </c>
      <c r="S19" s="75">
        <f t="shared" si="8"/>
        <v>15186.168</v>
      </c>
      <c r="T19" s="76">
        <v>15186168</v>
      </c>
      <c r="U19" s="75">
        <f t="shared" si="9"/>
        <v>14663.519</v>
      </c>
      <c r="V19" s="76">
        <v>14663519</v>
      </c>
      <c r="W19" s="75">
        <f t="shared" si="10"/>
        <v>6955.1007300000001</v>
      </c>
      <c r="X19" s="76">
        <v>6955100.7300000004</v>
      </c>
      <c r="Y19" s="75">
        <f t="shared" si="11"/>
        <v>4104.8900000000003</v>
      </c>
      <c r="Z19" s="76">
        <v>4104890</v>
      </c>
      <c r="AA19" s="75">
        <f t="shared" si="12"/>
        <v>3184.8265899999997</v>
      </c>
      <c r="AB19" s="76">
        <v>3184826.59</v>
      </c>
      <c r="AC19" s="75" t="s">
        <v>53</v>
      </c>
      <c r="AD19" s="77">
        <v>0</v>
      </c>
      <c r="AE19" s="42"/>
      <c r="AF19" s="78" t="s">
        <v>60</v>
      </c>
    </row>
    <row r="20" spans="1:32" s="79" customFormat="1" x14ac:dyDescent="0.5">
      <c r="A20" s="74"/>
      <c r="B20" s="74" t="s">
        <v>61</v>
      </c>
      <c r="C20" s="65"/>
      <c r="D20" s="67"/>
      <c r="E20" s="75">
        <f t="shared" si="0"/>
        <v>18122.645510000002</v>
      </c>
      <c r="F20" s="75">
        <v>18122645.510000002</v>
      </c>
      <c r="G20" s="75">
        <f t="shared" si="1"/>
        <v>41.965199999999996</v>
      </c>
      <c r="H20" s="76">
        <v>41965.2</v>
      </c>
      <c r="I20" s="75">
        <f t="shared" si="3"/>
        <v>199.91953000000001</v>
      </c>
      <c r="J20" s="76">
        <v>199919.53</v>
      </c>
      <c r="K20" s="75" t="s">
        <v>53</v>
      </c>
      <c r="L20" s="76">
        <v>0</v>
      </c>
      <c r="M20" s="75">
        <f t="shared" si="5"/>
        <v>88.504999999999995</v>
      </c>
      <c r="N20" s="76">
        <v>88505</v>
      </c>
      <c r="O20" s="75">
        <f t="shared" si="6"/>
        <v>31355.84231</v>
      </c>
      <c r="P20" s="76">
        <v>31355842.309999999</v>
      </c>
      <c r="Q20" s="75">
        <f t="shared" si="7"/>
        <v>1587.175</v>
      </c>
      <c r="R20" s="76">
        <v>1587175</v>
      </c>
      <c r="S20" s="75">
        <f t="shared" si="8"/>
        <v>935.84699999999998</v>
      </c>
      <c r="T20" s="76">
        <v>935847</v>
      </c>
      <c r="U20" s="75">
        <f t="shared" si="9"/>
        <v>12845.536</v>
      </c>
      <c r="V20" s="76">
        <v>12845536</v>
      </c>
      <c r="W20" s="75">
        <f t="shared" si="10"/>
        <v>4959.0622899999998</v>
      </c>
      <c r="X20" s="76">
        <v>4959062.29</v>
      </c>
      <c r="Y20" s="75">
        <f t="shared" si="11"/>
        <v>4106.393</v>
      </c>
      <c r="Z20" s="76">
        <v>4106393</v>
      </c>
      <c r="AA20" s="75">
        <f t="shared" si="12"/>
        <v>3639.16</v>
      </c>
      <c r="AB20" s="76">
        <v>3639160</v>
      </c>
      <c r="AC20" s="75" t="s">
        <v>53</v>
      </c>
      <c r="AD20" s="77">
        <v>0</v>
      </c>
      <c r="AE20" s="42"/>
      <c r="AF20" s="78" t="s">
        <v>62</v>
      </c>
    </row>
    <row r="21" spans="1:32" s="79" customFormat="1" x14ac:dyDescent="0.5">
      <c r="A21" s="74"/>
      <c r="B21" s="74" t="s">
        <v>63</v>
      </c>
      <c r="C21" s="65"/>
      <c r="D21" s="67"/>
      <c r="E21" s="75">
        <f t="shared" si="0"/>
        <v>25927.33468</v>
      </c>
      <c r="F21" s="75">
        <v>25927334.68</v>
      </c>
      <c r="G21" s="75">
        <f t="shared" si="1"/>
        <v>280.11040000000003</v>
      </c>
      <c r="H21" s="76">
        <v>280110.40000000002</v>
      </c>
      <c r="I21" s="75">
        <f t="shared" si="3"/>
        <v>273.17379</v>
      </c>
      <c r="J21" s="76">
        <v>273173.78999999998</v>
      </c>
      <c r="K21" s="75" t="s">
        <v>53</v>
      </c>
      <c r="L21" s="76">
        <v>0</v>
      </c>
      <c r="M21" s="75">
        <f t="shared" si="5"/>
        <v>386.41278999999997</v>
      </c>
      <c r="N21" s="76">
        <v>386412.79</v>
      </c>
      <c r="O21" s="75">
        <f t="shared" si="6"/>
        <v>38379.864000000001</v>
      </c>
      <c r="P21" s="76">
        <v>38379864</v>
      </c>
      <c r="Q21" s="75" t="s">
        <v>53</v>
      </c>
      <c r="R21" s="76">
        <v>0</v>
      </c>
      <c r="S21" s="75">
        <f t="shared" si="8"/>
        <v>721.53499999999997</v>
      </c>
      <c r="T21" s="76">
        <v>721535</v>
      </c>
      <c r="U21" s="75">
        <f t="shared" si="9"/>
        <v>13765.218000000001</v>
      </c>
      <c r="V21" s="76">
        <v>13765218</v>
      </c>
      <c r="W21" s="75">
        <f t="shared" si="10"/>
        <v>12363.04096</v>
      </c>
      <c r="X21" s="76">
        <v>12363040.960000001</v>
      </c>
      <c r="Y21" s="75">
        <f t="shared" si="11"/>
        <v>6775.5</v>
      </c>
      <c r="Z21" s="76">
        <v>6775500</v>
      </c>
      <c r="AA21" s="75">
        <f t="shared" si="12"/>
        <v>6080.88148</v>
      </c>
      <c r="AB21" s="76">
        <v>6080881.4800000004</v>
      </c>
      <c r="AC21" s="75" t="s">
        <v>53</v>
      </c>
      <c r="AD21" s="77">
        <v>0</v>
      </c>
      <c r="AE21" s="42"/>
      <c r="AF21" s="78" t="s">
        <v>64</v>
      </c>
    </row>
    <row r="22" spans="1:32" s="79" customFormat="1" x14ac:dyDescent="0.5">
      <c r="A22" s="74"/>
      <c r="B22" s="74" t="s">
        <v>65</v>
      </c>
      <c r="C22" s="65"/>
      <c r="D22" s="67"/>
      <c r="E22" s="75">
        <f t="shared" si="0"/>
        <v>25765.292030000001</v>
      </c>
      <c r="F22" s="75">
        <v>25765292.030000001</v>
      </c>
      <c r="G22" s="75">
        <f t="shared" si="1"/>
        <v>46.677</v>
      </c>
      <c r="H22" s="76">
        <v>46677</v>
      </c>
      <c r="I22" s="75" t="s">
        <v>53</v>
      </c>
      <c r="J22" s="76">
        <v>0</v>
      </c>
      <c r="K22" s="75" t="s">
        <v>53</v>
      </c>
      <c r="L22" s="76">
        <v>0</v>
      </c>
      <c r="M22" s="75">
        <f t="shared" si="5"/>
        <v>263.34500000000003</v>
      </c>
      <c r="N22" s="76">
        <v>263345</v>
      </c>
      <c r="O22" s="75">
        <f t="shared" si="6"/>
        <v>38677.091999999997</v>
      </c>
      <c r="P22" s="76">
        <v>38677092</v>
      </c>
      <c r="Q22" s="75">
        <f t="shared" si="7"/>
        <v>1435.2096000000001</v>
      </c>
      <c r="R22" s="76">
        <v>1435209.6</v>
      </c>
      <c r="S22" s="75">
        <f t="shared" si="8"/>
        <v>1248.06</v>
      </c>
      <c r="T22" s="76">
        <v>1248060</v>
      </c>
      <c r="U22" s="75">
        <f t="shared" si="9"/>
        <v>18187.716</v>
      </c>
      <c r="V22" s="76">
        <v>18187716</v>
      </c>
      <c r="W22" s="75">
        <f t="shared" si="10"/>
        <v>11701.46558</v>
      </c>
      <c r="X22" s="76">
        <v>11701465.58</v>
      </c>
      <c r="Y22" s="75">
        <f t="shared" si="11"/>
        <v>5221.2128300000004</v>
      </c>
      <c r="Z22" s="76">
        <v>5221212.83</v>
      </c>
      <c r="AA22" s="75">
        <f t="shared" si="12"/>
        <v>5342</v>
      </c>
      <c r="AB22" s="76">
        <v>5342000</v>
      </c>
      <c r="AC22" s="75">
        <f t="shared" si="13"/>
        <v>19874.902999999998</v>
      </c>
      <c r="AD22" s="77">
        <v>19874903</v>
      </c>
      <c r="AE22" s="42"/>
      <c r="AF22" s="78" t="s">
        <v>66</v>
      </c>
    </row>
    <row r="23" spans="1:32" s="79" customFormat="1" x14ac:dyDescent="0.5">
      <c r="A23" s="74"/>
      <c r="B23" s="74" t="s">
        <v>67</v>
      </c>
      <c r="C23" s="65"/>
      <c r="D23" s="67"/>
      <c r="E23" s="75">
        <f t="shared" si="0"/>
        <v>17227.699380000002</v>
      </c>
      <c r="F23" s="75">
        <v>17227699.380000003</v>
      </c>
      <c r="G23" s="75">
        <f t="shared" si="1"/>
        <v>158.24439999999998</v>
      </c>
      <c r="H23" s="76">
        <v>158244.4</v>
      </c>
      <c r="I23" s="75">
        <f t="shared" si="3"/>
        <v>308.20739000000003</v>
      </c>
      <c r="J23" s="76">
        <v>308207.39</v>
      </c>
      <c r="K23" s="75" t="s">
        <v>53</v>
      </c>
      <c r="L23" s="76">
        <v>0</v>
      </c>
      <c r="M23" s="75">
        <f t="shared" si="5"/>
        <v>339.32400000000001</v>
      </c>
      <c r="N23" s="76">
        <v>339324</v>
      </c>
      <c r="O23" s="75">
        <f t="shared" si="6"/>
        <v>25428.428</v>
      </c>
      <c r="P23" s="76">
        <v>25428428</v>
      </c>
      <c r="Q23" s="75" t="s">
        <v>53</v>
      </c>
      <c r="R23" s="76">
        <v>0</v>
      </c>
      <c r="S23" s="75">
        <f t="shared" si="8"/>
        <v>10891.933000000001</v>
      </c>
      <c r="T23" s="76">
        <v>10891933</v>
      </c>
      <c r="U23" s="75">
        <f t="shared" si="9"/>
        <v>11732.632</v>
      </c>
      <c r="V23" s="76">
        <v>11732632</v>
      </c>
      <c r="W23" s="75">
        <f t="shared" si="10"/>
        <v>6694.1682999999994</v>
      </c>
      <c r="X23" s="76">
        <v>6694168.2999999998</v>
      </c>
      <c r="Y23" s="75">
        <f t="shared" si="11"/>
        <v>4702.25</v>
      </c>
      <c r="Z23" s="76">
        <v>4702250</v>
      </c>
      <c r="AA23" s="75" t="s">
        <v>53</v>
      </c>
      <c r="AB23" s="76">
        <v>0</v>
      </c>
      <c r="AC23" s="75" t="s">
        <v>53</v>
      </c>
      <c r="AD23" s="77">
        <v>0</v>
      </c>
      <c r="AE23" s="42"/>
      <c r="AF23" s="78" t="s">
        <v>68</v>
      </c>
    </row>
    <row r="24" spans="1:32" s="79" customFormat="1" x14ac:dyDescent="0.5">
      <c r="A24" s="74"/>
      <c r="B24" s="74" t="s">
        <v>69</v>
      </c>
      <c r="C24" s="65"/>
      <c r="D24" s="67"/>
      <c r="E24" s="75">
        <f t="shared" si="0"/>
        <v>15775.545119999999</v>
      </c>
      <c r="F24" s="75">
        <v>15775545.119999999</v>
      </c>
      <c r="G24" s="75">
        <f t="shared" si="1"/>
        <v>69.116799999999998</v>
      </c>
      <c r="H24" s="76">
        <v>69116.800000000003</v>
      </c>
      <c r="I24" s="75">
        <f t="shared" si="3"/>
        <v>145.59167000000002</v>
      </c>
      <c r="J24" s="76">
        <v>145591.67000000001</v>
      </c>
      <c r="K24" s="75" t="s">
        <v>53</v>
      </c>
      <c r="L24" s="76">
        <v>0</v>
      </c>
      <c r="M24" s="75">
        <f t="shared" si="5"/>
        <v>178.072</v>
      </c>
      <c r="N24" s="76">
        <v>178072</v>
      </c>
      <c r="O24" s="75">
        <f t="shared" si="6"/>
        <v>22112.598999999998</v>
      </c>
      <c r="P24" s="76">
        <v>22112599</v>
      </c>
      <c r="Q24" s="75">
        <f t="shared" si="7"/>
        <v>2090.3244</v>
      </c>
      <c r="R24" s="76">
        <v>2090324.4</v>
      </c>
      <c r="S24" s="75">
        <f t="shared" si="8"/>
        <v>9482.4079999999994</v>
      </c>
      <c r="T24" s="76">
        <v>9482408</v>
      </c>
      <c r="U24" s="75">
        <f t="shared" si="9"/>
        <v>13012.038</v>
      </c>
      <c r="V24" s="76">
        <v>13012038</v>
      </c>
      <c r="W24" s="75">
        <f t="shared" si="10"/>
        <v>8753.5027399999999</v>
      </c>
      <c r="X24" s="76">
        <v>8753502.7400000002</v>
      </c>
      <c r="Y24" s="75">
        <f t="shared" si="11"/>
        <v>4761.7603399999998</v>
      </c>
      <c r="Z24" s="76">
        <v>4761760.34</v>
      </c>
      <c r="AA24" s="75">
        <f t="shared" si="12"/>
        <v>1303.5</v>
      </c>
      <c r="AB24" s="76">
        <v>1303500</v>
      </c>
      <c r="AC24" s="75" t="s">
        <v>53</v>
      </c>
      <c r="AD24" s="77">
        <v>0</v>
      </c>
      <c r="AE24" s="42"/>
      <c r="AF24" s="78" t="s">
        <v>70</v>
      </c>
    </row>
    <row r="25" spans="1:32" s="79" customFormat="1" x14ac:dyDescent="0.5">
      <c r="A25" s="74"/>
      <c r="B25" s="74" t="s">
        <v>71</v>
      </c>
      <c r="C25" s="65"/>
      <c r="D25" s="67"/>
      <c r="E25" s="75">
        <f t="shared" si="0"/>
        <v>14716.77649</v>
      </c>
      <c r="F25" s="75">
        <v>14716776.49</v>
      </c>
      <c r="G25" s="75">
        <f t="shared" si="1"/>
        <v>2.5068000000000001</v>
      </c>
      <c r="H25" s="76">
        <v>2506.8000000000002</v>
      </c>
      <c r="I25" s="75">
        <f t="shared" si="3"/>
        <v>64.960970000000003</v>
      </c>
      <c r="J25" s="76">
        <v>64960.97</v>
      </c>
      <c r="K25" s="75" t="s">
        <v>53</v>
      </c>
      <c r="L25" s="76">
        <v>0</v>
      </c>
      <c r="M25" s="75">
        <f t="shared" si="5"/>
        <v>362.75</v>
      </c>
      <c r="N25" s="76">
        <v>362750</v>
      </c>
      <c r="O25" s="75">
        <f t="shared" si="6"/>
        <v>16020.554</v>
      </c>
      <c r="P25" s="76">
        <v>16020554</v>
      </c>
      <c r="Q25" s="75" t="s">
        <v>53</v>
      </c>
      <c r="R25" s="76">
        <v>0</v>
      </c>
      <c r="S25" s="75">
        <f t="shared" si="8"/>
        <v>394.30799999999999</v>
      </c>
      <c r="T25" s="76">
        <v>394308</v>
      </c>
      <c r="U25" s="75">
        <f t="shared" si="9"/>
        <v>11127.029</v>
      </c>
      <c r="V25" s="76">
        <v>11127029</v>
      </c>
      <c r="W25" s="75">
        <f t="shared" si="10"/>
        <v>5319.1333399999994</v>
      </c>
      <c r="X25" s="76">
        <v>5319133.34</v>
      </c>
      <c r="Y25" s="75">
        <f t="shared" si="11"/>
        <v>999.5</v>
      </c>
      <c r="Z25" s="76">
        <v>999500</v>
      </c>
      <c r="AA25" s="75">
        <f t="shared" si="12"/>
        <v>14525.61685</v>
      </c>
      <c r="AB25" s="76">
        <v>14525616.85</v>
      </c>
      <c r="AC25" s="75" t="s">
        <v>53</v>
      </c>
      <c r="AD25" s="77">
        <v>0</v>
      </c>
      <c r="AE25" s="42"/>
      <c r="AF25" s="78" t="s">
        <v>72</v>
      </c>
    </row>
    <row r="26" spans="1:32" s="79" customFormat="1" x14ac:dyDescent="0.5">
      <c r="A26" s="74"/>
      <c r="B26" s="74" t="s">
        <v>73</v>
      </c>
      <c r="C26" s="65"/>
      <c r="D26" s="67"/>
      <c r="E26" s="75">
        <f t="shared" si="0"/>
        <v>16348.921469999999</v>
      </c>
      <c r="F26" s="75">
        <v>16348921.469999999</v>
      </c>
      <c r="G26" s="75">
        <f t="shared" si="1"/>
        <v>59.474719999999998</v>
      </c>
      <c r="H26" s="76">
        <v>59474.720000000001</v>
      </c>
      <c r="I26" s="75">
        <f t="shared" si="3"/>
        <v>187.00963000000002</v>
      </c>
      <c r="J26" s="76">
        <v>187009.63</v>
      </c>
      <c r="K26" s="75" t="s">
        <v>53</v>
      </c>
      <c r="L26" s="76">
        <v>0</v>
      </c>
      <c r="M26" s="75">
        <f t="shared" si="5"/>
        <v>129.67001999999999</v>
      </c>
      <c r="N26" s="76">
        <v>129670.02</v>
      </c>
      <c r="O26" s="75">
        <f t="shared" si="6"/>
        <v>24174.047999999999</v>
      </c>
      <c r="P26" s="76">
        <v>24174048</v>
      </c>
      <c r="Q26" s="75" t="s">
        <v>53</v>
      </c>
      <c r="R26" s="76">
        <v>0</v>
      </c>
      <c r="S26" s="75">
        <f t="shared" si="8"/>
        <v>10350.504999999999</v>
      </c>
      <c r="T26" s="76">
        <v>10350505</v>
      </c>
      <c r="U26" s="75">
        <f t="shared" si="9"/>
        <v>11722.16526</v>
      </c>
      <c r="V26" s="76">
        <v>11722165.26</v>
      </c>
      <c r="W26" s="75">
        <f t="shared" si="10"/>
        <v>5759.0009</v>
      </c>
      <c r="X26" s="76">
        <v>5759000.9000000004</v>
      </c>
      <c r="Y26" s="75">
        <f t="shared" si="11"/>
        <v>7478.3320000000003</v>
      </c>
      <c r="Z26" s="76">
        <v>7478332</v>
      </c>
      <c r="AA26" s="75">
        <f t="shared" si="12"/>
        <v>2986.6460699999998</v>
      </c>
      <c r="AB26" s="76">
        <v>2986646.07</v>
      </c>
      <c r="AC26" s="75" t="s">
        <v>53</v>
      </c>
      <c r="AD26" s="77">
        <v>0</v>
      </c>
      <c r="AE26" s="42"/>
      <c r="AF26" s="78" t="s">
        <v>74</v>
      </c>
    </row>
    <row r="27" spans="1:32" s="79" customFormat="1" x14ac:dyDescent="0.5">
      <c r="A27" s="74"/>
      <c r="B27" s="74" t="s">
        <v>75</v>
      </c>
      <c r="C27" s="65"/>
      <c r="D27" s="67"/>
      <c r="E27" s="75">
        <f t="shared" si="0"/>
        <v>16409.978070000001</v>
      </c>
      <c r="F27" s="75">
        <v>16409978.07</v>
      </c>
      <c r="G27" s="75">
        <f t="shared" si="1"/>
        <v>28.168599999999998</v>
      </c>
      <c r="H27" s="76">
        <v>28168.6</v>
      </c>
      <c r="I27" s="75">
        <f t="shared" si="3"/>
        <v>208.57338000000001</v>
      </c>
      <c r="J27" s="76">
        <v>208573.38</v>
      </c>
      <c r="K27" s="75" t="s">
        <v>53</v>
      </c>
      <c r="L27" s="76">
        <v>0</v>
      </c>
      <c r="M27" s="75">
        <f t="shared" si="5"/>
        <v>413.16199999999998</v>
      </c>
      <c r="N27" s="76">
        <v>413162</v>
      </c>
      <c r="O27" s="75">
        <f t="shared" si="6"/>
        <v>24359.192999999999</v>
      </c>
      <c r="P27" s="76">
        <v>24359193</v>
      </c>
      <c r="Q27" s="75">
        <f t="shared" si="7"/>
        <v>1096.2</v>
      </c>
      <c r="R27" s="76">
        <v>1096200</v>
      </c>
      <c r="S27" s="75">
        <f t="shared" si="8"/>
        <v>492.35300000000001</v>
      </c>
      <c r="T27" s="76">
        <v>492353</v>
      </c>
      <c r="U27" s="75">
        <f t="shared" si="9"/>
        <v>9732.0935600000012</v>
      </c>
      <c r="V27" s="76">
        <v>9732093.5600000005</v>
      </c>
      <c r="W27" s="75">
        <f t="shared" si="10"/>
        <v>4893.2989800000005</v>
      </c>
      <c r="X27" s="76">
        <v>4893298.9800000004</v>
      </c>
      <c r="Y27" s="75">
        <f t="shared" si="11"/>
        <v>3793.3</v>
      </c>
      <c r="Z27" s="76">
        <v>3793300</v>
      </c>
      <c r="AA27" s="75">
        <f t="shared" si="12"/>
        <v>2311.2439100000001</v>
      </c>
      <c r="AB27" s="76">
        <v>2311243.91</v>
      </c>
      <c r="AC27" s="75" t="s">
        <v>53</v>
      </c>
      <c r="AD27" s="77">
        <v>0</v>
      </c>
      <c r="AE27" s="42"/>
      <c r="AF27" s="78" t="s">
        <v>76</v>
      </c>
    </row>
    <row r="28" spans="1:32" s="79" customFormat="1" x14ac:dyDescent="0.5">
      <c r="A28" s="74"/>
      <c r="B28" s="74" t="s">
        <v>77</v>
      </c>
      <c r="C28" s="65"/>
      <c r="D28" s="67"/>
      <c r="E28" s="75">
        <f t="shared" si="0"/>
        <v>23012.656569999999</v>
      </c>
      <c r="F28" s="75">
        <v>23012656.57</v>
      </c>
      <c r="G28" s="75">
        <f t="shared" si="1"/>
        <v>433.91685999999999</v>
      </c>
      <c r="H28" s="76">
        <v>433916.86</v>
      </c>
      <c r="I28" s="75">
        <f t="shared" si="3"/>
        <v>126.82114</v>
      </c>
      <c r="J28" s="76">
        <v>126821.14</v>
      </c>
      <c r="K28" s="75">
        <f t="shared" si="4"/>
        <v>277.89</v>
      </c>
      <c r="L28" s="76">
        <v>277890</v>
      </c>
      <c r="M28" s="75">
        <f t="shared" si="5"/>
        <v>234.042</v>
      </c>
      <c r="N28" s="76">
        <v>234042</v>
      </c>
      <c r="O28" s="75">
        <f t="shared" si="6"/>
        <v>20571.571</v>
      </c>
      <c r="P28" s="76">
        <v>20571571</v>
      </c>
      <c r="Q28" s="75" t="s">
        <v>53</v>
      </c>
      <c r="R28" s="76">
        <v>0</v>
      </c>
      <c r="S28" s="75">
        <f t="shared" si="8"/>
        <v>1033.704</v>
      </c>
      <c r="T28" s="76">
        <v>1033704</v>
      </c>
      <c r="U28" s="75">
        <f t="shared" si="9"/>
        <v>14515.295</v>
      </c>
      <c r="V28" s="76">
        <v>14515295</v>
      </c>
      <c r="W28" s="75">
        <f t="shared" si="10"/>
        <v>6115.7275799999998</v>
      </c>
      <c r="X28" s="76">
        <v>6115727.5800000001</v>
      </c>
      <c r="Y28" s="75">
        <f t="shared" si="11"/>
        <v>4369.8</v>
      </c>
      <c r="Z28" s="76">
        <v>4369800</v>
      </c>
      <c r="AA28" s="75">
        <f t="shared" si="12"/>
        <v>1778</v>
      </c>
      <c r="AB28" s="76">
        <v>1778000</v>
      </c>
      <c r="AC28" s="75">
        <f t="shared" si="13"/>
        <v>15</v>
      </c>
      <c r="AD28" s="77">
        <v>15000</v>
      </c>
      <c r="AE28" s="42"/>
      <c r="AF28" s="78" t="s">
        <v>78</v>
      </c>
    </row>
    <row r="29" spans="1:32" s="72" customFormat="1" x14ac:dyDescent="0.5">
      <c r="A29" s="73" t="s">
        <v>79</v>
      </c>
      <c r="B29" s="71"/>
      <c r="C29" s="71"/>
      <c r="D29" s="71"/>
      <c r="E29" s="68">
        <f t="shared" si="0"/>
        <v>129792.64000999999</v>
      </c>
      <c r="F29" s="68">
        <f>SUM(F30:F36)</f>
        <v>129792640.00999999</v>
      </c>
      <c r="G29" s="68">
        <f t="shared" si="1"/>
        <v>1089.8210000000001</v>
      </c>
      <c r="H29" s="69">
        <f t="shared" ref="H29:AD29" si="14">SUM(H30:H36)</f>
        <v>1089821.0000000002</v>
      </c>
      <c r="I29" s="68">
        <f t="shared" si="3"/>
        <v>1771.4782000000002</v>
      </c>
      <c r="J29" s="69">
        <f t="shared" si="14"/>
        <v>1771478.2000000002</v>
      </c>
      <c r="K29" s="68">
        <f t="shared" si="4"/>
        <v>2758.241</v>
      </c>
      <c r="L29" s="69">
        <f t="shared" si="14"/>
        <v>2758241</v>
      </c>
      <c r="M29" s="68">
        <f t="shared" si="5"/>
        <v>1219.2217900000001</v>
      </c>
      <c r="N29" s="69">
        <f t="shared" si="14"/>
        <v>1219221.79</v>
      </c>
      <c r="O29" s="68">
        <f t="shared" si="6"/>
        <v>163910.5962</v>
      </c>
      <c r="P29" s="69">
        <f t="shared" si="14"/>
        <v>163910596.19999999</v>
      </c>
      <c r="Q29" s="68">
        <f t="shared" si="7"/>
        <v>6706.6173699999999</v>
      </c>
      <c r="R29" s="69">
        <f t="shared" si="14"/>
        <v>6706617.3700000001</v>
      </c>
      <c r="S29" s="68">
        <f t="shared" si="8"/>
        <v>42817.470439999997</v>
      </c>
      <c r="T29" s="69">
        <f t="shared" si="14"/>
        <v>42817470.439999998</v>
      </c>
      <c r="U29" s="68">
        <f t="shared" si="9"/>
        <v>87562.233999999997</v>
      </c>
      <c r="V29" s="69">
        <f t="shared" si="14"/>
        <v>87562234</v>
      </c>
      <c r="W29" s="68">
        <f t="shared" si="10"/>
        <v>56680.44526</v>
      </c>
      <c r="X29" s="69">
        <f t="shared" si="14"/>
        <v>56680445.259999998</v>
      </c>
      <c r="Y29" s="68">
        <f t="shared" si="11"/>
        <v>29136.48733</v>
      </c>
      <c r="Z29" s="69">
        <f t="shared" si="14"/>
        <v>29136487.329999998</v>
      </c>
      <c r="AA29" s="68">
        <f t="shared" si="12"/>
        <v>20923.599170000001</v>
      </c>
      <c r="AB29" s="69">
        <f t="shared" si="14"/>
        <v>20923599.170000002</v>
      </c>
      <c r="AC29" s="68">
        <f t="shared" si="13"/>
        <v>10345.017</v>
      </c>
      <c r="AD29" s="70">
        <f t="shared" si="14"/>
        <v>10345017</v>
      </c>
      <c r="AE29" s="71"/>
      <c r="AF29" s="71" t="s">
        <v>80</v>
      </c>
    </row>
    <row r="30" spans="1:32" s="79" customFormat="1" x14ac:dyDescent="0.5">
      <c r="A30" s="74"/>
      <c r="B30" s="42" t="s">
        <v>81</v>
      </c>
      <c r="C30" s="42"/>
      <c r="D30" s="42"/>
      <c r="E30" s="75">
        <f t="shared" si="0"/>
        <v>15789.56546</v>
      </c>
      <c r="F30" s="75">
        <v>15789565.459999999</v>
      </c>
      <c r="G30" s="75">
        <f t="shared" si="1"/>
        <v>28.2</v>
      </c>
      <c r="H30" s="76">
        <v>28200</v>
      </c>
      <c r="I30" s="75">
        <f t="shared" si="3"/>
        <v>127.43492000000001</v>
      </c>
      <c r="J30" s="76">
        <v>127434.92</v>
      </c>
      <c r="K30" s="75">
        <f t="shared" si="4"/>
        <v>1240.46</v>
      </c>
      <c r="L30" s="76">
        <v>1240460</v>
      </c>
      <c r="M30" s="75">
        <f t="shared" si="5"/>
        <v>2</v>
      </c>
      <c r="N30" s="76">
        <v>2000</v>
      </c>
      <c r="O30" s="75">
        <f t="shared" si="6"/>
        <v>19158.816999999999</v>
      </c>
      <c r="P30" s="76">
        <v>19158817</v>
      </c>
      <c r="Q30" s="75" t="s">
        <v>53</v>
      </c>
      <c r="R30" s="76">
        <v>0</v>
      </c>
      <c r="S30" s="75">
        <f t="shared" si="8"/>
        <v>1755.5628400000001</v>
      </c>
      <c r="T30" s="76">
        <v>1755562.84</v>
      </c>
      <c r="U30" s="75">
        <f t="shared" si="9"/>
        <v>8607.6170000000002</v>
      </c>
      <c r="V30" s="76">
        <v>8607617</v>
      </c>
      <c r="W30" s="75">
        <f t="shared" si="10"/>
        <v>10313.029759999999</v>
      </c>
      <c r="X30" s="76">
        <v>10313029.76</v>
      </c>
      <c r="Y30" s="75">
        <f t="shared" si="11"/>
        <v>151</v>
      </c>
      <c r="Z30" s="76">
        <v>151000</v>
      </c>
      <c r="AA30" s="75">
        <f t="shared" si="12"/>
        <v>2736.4318800000001</v>
      </c>
      <c r="AB30" s="76">
        <v>2736431.88</v>
      </c>
      <c r="AC30" s="75" t="s">
        <v>53</v>
      </c>
      <c r="AD30" s="77">
        <v>0</v>
      </c>
      <c r="AE30" s="42"/>
      <c r="AF30" s="78" t="s">
        <v>82</v>
      </c>
    </row>
    <row r="31" spans="1:32" s="79" customFormat="1" x14ac:dyDescent="0.5">
      <c r="A31" s="74"/>
      <c r="B31" s="42" t="s">
        <v>83</v>
      </c>
      <c r="C31" s="42"/>
      <c r="D31" s="42"/>
      <c r="E31" s="75">
        <f t="shared" si="0"/>
        <v>17220.49338</v>
      </c>
      <c r="F31" s="75">
        <v>17220493.379999999</v>
      </c>
      <c r="G31" s="75">
        <f t="shared" si="1"/>
        <v>300.14519999999999</v>
      </c>
      <c r="H31" s="76">
        <v>300145.2</v>
      </c>
      <c r="I31" s="75">
        <f t="shared" si="3"/>
        <v>210.54608999999999</v>
      </c>
      <c r="J31" s="76">
        <v>210546.09</v>
      </c>
      <c r="K31" s="75" t="s">
        <v>53</v>
      </c>
      <c r="L31" s="76">
        <v>0</v>
      </c>
      <c r="M31" s="75">
        <f t="shared" si="5"/>
        <v>27.5</v>
      </c>
      <c r="N31" s="76">
        <v>27500</v>
      </c>
      <c r="O31" s="75">
        <f t="shared" si="6"/>
        <v>20849.067999999999</v>
      </c>
      <c r="P31" s="76">
        <v>20849068</v>
      </c>
      <c r="Q31" s="75">
        <f t="shared" si="7"/>
        <v>1786</v>
      </c>
      <c r="R31" s="76">
        <v>1786000</v>
      </c>
      <c r="S31" s="75">
        <f t="shared" si="8"/>
        <v>9692.1749999999993</v>
      </c>
      <c r="T31" s="76">
        <v>9692175</v>
      </c>
      <c r="U31" s="75">
        <f t="shared" si="9"/>
        <v>12541.57</v>
      </c>
      <c r="V31" s="76">
        <v>12541570</v>
      </c>
      <c r="W31" s="75">
        <f t="shared" si="10"/>
        <v>6032.0109900000007</v>
      </c>
      <c r="X31" s="76">
        <v>6032010.9900000002</v>
      </c>
      <c r="Y31" s="75">
        <f t="shared" si="11"/>
        <v>6443.94</v>
      </c>
      <c r="Z31" s="76">
        <v>6443940</v>
      </c>
      <c r="AA31" s="75">
        <f t="shared" si="12"/>
        <v>2811.8502899999999</v>
      </c>
      <c r="AB31" s="76">
        <v>2811850.29</v>
      </c>
      <c r="AC31" s="75" t="s">
        <v>53</v>
      </c>
      <c r="AD31" s="77">
        <v>0</v>
      </c>
      <c r="AE31" s="42"/>
      <c r="AF31" s="78" t="s">
        <v>84</v>
      </c>
    </row>
    <row r="32" spans="1:32" s="79" customFormat="1" x14ac:dyDescent="0.5">
      <c r="A32" s="74"/>
      <c r="B32" s="42" t="s">
        <v>85</v>
      </c>
      <c r="C32" s="42"/>
      <c r="D32" s="42"/>
      <c r="E32" s="75">
        <f t="shared" si="0"/>
        <v>15779.722449999999</v>
      </c>
      <c r="F32" s="75">
        <v>15779722.449999999</v>
      </c>
      <c r="G32" s="75">
        <f t="shared" si="1"/>
        <v>366.8854</v>
      </c>
      <c r="H32" s="76">
        <v>366885.4</v>
      </c>
      <c r="I32" s="75">
        <f t="shared" si="3"/>
        <v>135.09954999999999</v>
      </c>
      <c r="J32" s="76">
        <v>135099.54999999999</v>
      </c>
      <c r="K32" s="75">
        <f t="shared" si="4"/>
        <v>785.44500000000005</v>
      </c>
      <c r="L32" s="76">
        <v>785445</v>
      </c>
      <c r="M32" s="75" t="s">
        <v>53</v>
      </c>
      <c r="N32" s="76">
        <v>0</v>
      </c>
      <c r="O32" s="75">
        <f t="shared" si="6"/>
        <v>20052.609</v>
      </c>
      <c r="P32" s="76">
        <v>20052609</v>
      </c>
      <c r="Q32" s="75">
        <f t="shared" si="7"/>
        <v>2455.6480000000001</v>
      </c>
      <c r="R32" s="76">
        <v>2455648</v>
      </c>
      <c r="S32" s="75">
        <f t="shared" si="8"/>
        <v>261.12</v>
      </c>
      <c r="T32" s="76">
        <v>261120</v>
      </c>
      <c r="U32" s="75">
        <f t="shared" si="9"/>
        <v>12546.138999999999</v>
      </c>
      <c r="V32" s="76">
        <v>12546139</v>
      </c>
      <c r="W32" s="75">
        <f t="shared" si="10"/>
        <v>5040.5366799999993</v>
      </c>
      <c r="X32" s="76">
        <v>5040536.68</v>
      </c>
      <c r="Y32" s="75">
        <f t="shared" si="11"/>
        <v>3321.7</v>
      </c>
      <c r="Z32" s="76">
        <v>3321700</v>
      </c>
      <c r="AA32" s="75">
        <f t="shared" si="12"/>
        <v>2402</v>
      </c>
      <c r="AB32" s="76">
        <v>2402000</v>
      </c>
      <c r="AC32" s="75" t="s">
        <v>53</v>
      </c>
      <c r="AD32" s="77">
        <v>0</v>
      </c>
      <c r="AE32" s="42"/>
      <c r="AF32" s="78" t="s">
        <v>86</v>
      </c>
    </row>
    <row r="33" spans="1:35" s="79" customFormat="1" x14ac:dyDescent="0.5">
      <c r="A33" s="74"/>
      <c r="B33" s="42" t="s">
        <v>87</v>
      </c>
      <c r="C33" s="42"/>
      <c r="D33" s="42"/>
      <c r="E33" s="75">
        <f t="shared" si="0"/>
        <v>21768.409620000002</v>
      </c>
      <c r="F33" s="75">
        <v>21768409.620000001</v>
      </c>
      <c r="G33" s="75">
        <f t="shared" si="1"/>
        <v>9.4547999999999988</v>
      </c>
      <c r="H33" s="76">
        <v>9454.7999999999993</v>
      </c>
      <c r="I33" s="75">
        <f t="shared" si="3"/>
        <v>299.12556000000001</v>
      </c>
      <c r="J33" s="76">
        <v>299125.56</v>
      </c>
      <c r="K33" s="75">
        <f t="shared" si="4"/>
        <v>409.69299999999998</v>
      </c>
      <c r="L33" s="76">
        <v>409693</v>
      </c>
      <c r="M33" s="75">
        <f t="shared" si="5"/>
        <v>438.09546999999998</v>
      </c>
      <c r="N33" s="76">
        <v>438095.47</v>
      </c>
      <c r="O33" s="75">
        <f t="shared" si="6"/>
        <v>33247.377999999997</v>
      </c>
      <c r="P33" s="76">
        <v>33247378</v>
      </c>
      <c r="Q33" s="75" t="s">
        <v>53</v>
      </c>
      <c r="R33" s="76">
        <v>0</v>
      </c>
      <c r="S33" s="75">
        <f t="shared" si="8"/>
        <v>14077.605</v>
      </c>
      <c r="T33" s="76">
        <v>14077605</v>
      </c>
      <c r="U33" s="75">
        <f t="shared" si="9"/>
        <v>17992.552</v>
      </c>
      <c r="V33" s="76">
        <v>17992552</v>
      </c>
      <c r="W33" s="75">
        <f t="shared" si="10"/>
        <v>12186.19212</v>
      </c>
      <c r="X33" s="76">
        <v>12186192.119999999</v>
      </c>
      <c r="Y33" s="75">
        <f t="shared" si="11"/>
        <v>3252.22</v>
      </c>
      <c r="Z33" s="76">
        <v>3252220</v>
      </c>
      <c r="AA33" s="75">
        <f t="shared" si="12"/>
        <v>3679</v>
      </c>
      <c r="AB33" s="76">
        <v>3679000</v>
      </c>
      <c r="AC33" s="75" t="s">
        <v>53</v>
      </c>
      <c r="AD33" s="77">
        <v>0</v>
      </c>
      <c r="AE33" s="42"/>
      <c r="AF33" s="78" t="s">
        <v>88</v>
      </c>
    </row>
    <row r="34" spans="1:35" s="79" customFormat="1" x14ac:dyDescent="0.5">
      <c r="A34" s="74"/>
      <c r="B34" s="42" t="s">
        <v>89</v>
      </c>
      <c r="C34" s="42"/>
      <c r="D34" s="42"/>
      <c r="E34" s="75">
        <f t="shared" si="0"/>
        <v>20192.439330000001</v>
      </c>
      <c r="F34" s="75">
        <v>20192439.330000002</v>
      </c>
      <c r="G34" s="75">
        <f t="shared" si="1"/>
        <v>80.364999999999995</v>
      </c>
      <c r="H34" s="76">
        <v>80365</v>
      </c>
      <c r="I34" s="75">
        <f t="shared" si="3"/>
        <v>296.05771000000004</v>
      </c>
      <c r="J34" s="76">
        <v>296057.71000000002</v>
      </c>
      <c r="K34" s="75" t="s">
        <v>53</v>
      </c>
      <c r="L34" s="76">
        <v>0</v>
      </c>
      <c r="M34" s="75">
        <f t="shared" si="5"/>
        <v>322.84500000000003</v>
      </c>
      <c r="N34" s="76">
        <v>322845</v>
      </c>
      <c r="O34" s="75">
        <f t="shared" si="6"/>
        <v>13781.289000000001</v>
      </c>
      <c r="P34" s="76">
        <v>13781289</v>
      </c>
      <c r="Q34" s="75" t="s">
        <v>53</v>
      </c>
      <c r="R34" s="76">
        <v>0</v>
      </c>
      <c r="S34" s="75">
        <f t="shared" si="8"/>
        <v>486.56099999999998</v>
      </c>
      <c r="T34" s="76">
        <v>486561</v>
      </c>
      <c r="U34" s="75">
        <f t="shared" si="9"/>
        <v>12350.802</v>
      </c>
      <c r="V34" s="76">
        <v>12350802</v>
      </c>
      <c r="W34" s="75">
        <f t="shared" si="10"/>
        <v>7518.8776900000003</v>
      </c>
      <c r="X34" s="76">
        <v>7518877.6900000004</v>
      </c>
      <c r="Y34" s="75">
        <f t="shared" si="11"/>
        <v>2811.4</v>
      </c>
      <c r="Z34" s="76">
        <v>2811400</v>
      </c>
      <c r="AA34" s="75">
        <f t="shared" si="12"/>
        <v>3028.5</v>
      </c>
      <c r="AB34" s="76">
        <v>3028500</v>
      </c>
      <c r="AC34" s="75">
        <f t="shared" si="13"/>
        <v>15</v>
      </c>
      <c r="AD34" s="77">
        <v>15000</v>
      </c>
      <c r="AE34" s="42"/>
      <c r="AF34" s="78" t="s">
        <v>90</v>
      </c>
    </row>
    <row r="35" spans="1:35" s="79" customFormat="1" x14ac:dyDescent="0.5">
      <c r="A35" s="74"/>
      <c r="B35" s="42" t="s">
        <v>91</v>
      </c>
      <c r="C35" s="42"/>
      <c r="D35" s="42"/>
      <c r="E35" s="75">
        <f t="shared" si="0"/>
        <v>15449.597709999998</v>
      </c>
      <c r="F35" s="75">
        <v>15449597.709999999</v>
      </c>
      <c r="G35" s="75">
        <f t="shared" si="1"/>
        <v>50.440400000000004</v>
      </c>
      <c r="H35" s="76">
        <v>50440.4</v>
      </c>
      <c r="I35" s="75">
        <f t="shared" si="3"/>
        <v>212.08553000000001</v>
      </c>
      <c r="J35" s="76">
        <v>212085.53</v>
      </c>
      <c r="K35" s="75">
        <f t="shared" si="4"/>
        <v>108.19799999999999</v>
      </c>
      <c r="L35" s="76">
        <v>108198</v>
      </c>
      <c r="M35" s="75">
        <f t="shared" si="5"/>
        <v>87.741</v>
      </c>
      <c r="N35" s="76">
        <v>87741</v>
      </c>
      <c r="O35" s="75">
        <f t="shared" si="6"/>
        <v>17834.072</v>
      </c>
      <c r="P35" s="76">
        <v>17834072</v>
      </c>
      <c r="Q35" s="75">
        <f t="shared" si="7"/>
        <v>2464.9693700000003</v>
      </c>
      <c r="R35" s="76">
        <v>2464969.37</v>
      </c>
      <c r="S35" s="75">
        <f t="shared" si="8"/>
        <v>367.11799999999999</v>
      </c>
      <c r="T35" s="76">
        <v>367118</v>
      </c>
      <c r="U35" s="75">
        <f t="shared" si="9"/>
        <v>9477.7060000000001</v>
      </c>
      <c r="V35" s="76">
        <v>9477706</v>
      </c>
      <c r="W35" s="75">
        <f t="shared" si="10"/>
        <v>5550.6086699999996</v>
      </c>
      <c r="X35" s="76">
        <v>5550608.6699999999</v>
      </c>
      <c r="Y35" s="75">
        <f t="shared" si="11"/>
        <v>2204.4</v>
      </c>
      <c r="Z35" s="76">
        <v>2204400</v>
      </c>
      <c r="AA35" s="75">
        <f t="shared" si="12"/>
        <v>1876.1</v>
      </c>
      <c r="AB35" s="76">
        <v>1876100</v>
      </c>
      <c r="AC35" s="75">
        <f t="shared" si="13"/>
        <v>10330.017</v>
      </c>
      <c r="AD35" s="77">
        <v>10330017</v>
      </c>
      <c r="AE35" s="42"/>
      <c r="AF35" s="78" t="s">
        <v>92</v>
      </c>
    </row>
    <row r="36" spans="1:35" s="79" customFormat="1" x14ac:dyDescent="0.5">
      <c r="A36" s="74"/>
      <c r="B36" s="42" t="s">
        <v>93</v>
      </c>
      <c r="C36" s="42"/>
      <c r="D36" s="42"/>
      <c r="E36" s="75">
        <f t="shared" si="0"/>
        <v>23592.412060000002</v>
      </c>
      <c r="F36" s="75">
        <v>23592412.060000002</v>
      </c>
      <c r="G36" s="75">
        <f t="shared" si="1"/>
        <v>254.33020000000002</v>
      </c>
      <c r="H36" s="76">
        <v>254330.2</v>
      </c>
      <c r="I36" s="75">
        <f t="shared" si="3"/>
        <v>491.12884000000003</v>
      </c>
      <c r="J36" s="76">
        <v>491128.84</v>
      </c>
      <c r="K36" s="75">
        <f t="shared" si="4"/>
        <v>214.44499999999999</v>
      </c>
      <c r="L36" s="76">
        <v>214445</v>
      </c>
      <c r="M36" s="75">
        <f t="shared" si="5"/>
        <v>341.04032000000001</v>
      </c>
      <c r="N36" s="76">
        <v>341040.32</v>
      </c>
      <c r="O36" s="75">
        <f t="shared" si="6"/>
        <v>38987.3632</v>
      </c>
      <c r="P36" s="76">
        <v>38987363.200000003</v>
      </c>
      <c r="Q36" s="75" t="s">
        <v>53</v>
      </c>
      <c r="R36" s="76">
        <v>0</v>
      </c>
      <c r="S36" s="75">
        <f t="shared" si="8"/>
        <v>16177.328599999999</v>
      </c>
      <c r="T36" s="76">
        <v>16177328.6</v>
      </c>
      <c r="U36" s="75">
        <f t="shared" si="9"/>
        <v>14045.848</v>
      </c>
      <c r="V36" s="76">
        <v>14045848</v>
      </c>
      <c r="W36" s="75">
        <f t="shared" si="10"/>
        <v>10039.189349999999</v>
      </c>
      <c r="X36" s="76">
        <v>10039189.35</v>
      </c>
      <c r="Y36" s="75">
        <f t="shared" si="11"/>
        <v>10951.82733</v>
      </c>
      <c r="Z36" s="76">
        <v>10951827.33</v>
      </c>
      <c r="AA36" s="75">
        <f t="shared" si="12"/>
        <v>4389.7169999999996</v>
      </c>
      <c r="AB36" s="76">
        <v>4389717</v>
      </c>
      <c r="AC36" s="75" t="s">
        <v>53</v>
      </c>
      <c r="AD36" s="77">
        <v>0</v>
      </c>
      <c r="AE36" s="42"/>
      <c r="AF36" s="78" t="s">
        <v>94</v>
      </c>
    </row>
    <row r="37" spans="1:35" s="72" customFormat="1" x14ac:dyDescent="0.5">
      <c r="A37" s="73" t="s">
        <v>95</v>
      </c>
      <c r="B37" s="71"/>
      <c r="C37" s="71"/>
      <c r="D37" s="71"/>
      <c r="E37" s="68">
        <f t="shared" si="0"/>
        <v>143885.23286000002</v>
      </c>
      <c r="F37" s="68">
        <f>SUM(F38:F45)</f>
        <v>143885232.86000001</v>
      </c>
      <c r="G37" s="68">
        <f t="shared" si="1"/>
        <v>1135.2301499999999</v>
      </c>
      <c r="H37" s="69">
        <f t="shared" ref="H37:AD37" si="15">SUM(H38:H45)</f>
        <v>1135230.1499999999</v>
      </c>
      <c r="I37" s="68">
        <f t="shared" si="3"/>
        <v>2380.7201600000003</v>
      </c>
      <c r="J37" s="69">
        <f t="shared" si="15"/>
        <v>2380720.16</v>
      </c>
      <c r="K37" s="68">
        <f t="shared" si="4"/>
        <v>616.03499999999997</v>
      </c>
      <c r="L37" s="69">
        <f t="shared" si="15"/>
        <v>616035</v>
      </c>
      <c r="M37" s="68">
        <f t="shared" si="5"/>
        <v>1468.86015</v>
      </c>
      <c r="N37" s="69">
        <f t="shared" si="15"/>
        <v>1468860.15</v>
      </c>
      <c r="O37" s="68">
        <f t="shared" si="6"/>
        <v>223158.64016000001</v>
      </c>
      <c r="P37" s="69">
        <f t="shared" si="15"/>
        <v>223158640.16</v>
      </c>
      <c r="Q37" s="68">
        <f t="shared" si="7"/>
        <v>39870.400000000001</v>
      </c>
      <c r="R37" s="69">
        <f t="shared" si="15"/>
        <v>39870400</v>
      </c>
      <c r="S37" s="68">
        <f t="shared" si="8"/>
        <v>48848.2742</v>
      </c>
      <c r="T37" s="69">
        <f t="shared" si="15"/>
        <v>48848274.200000003</v>
      </c>
      <c r="U37" s="68">
        <f t="shared" si="9"/>
        <v>94601.379000000001</v>
      </c>
      <c r="V37" s="69">
        <f t="shared" si="15"/>
        <v>94601379</v>
      </c>
      <c r="W37" s="68">
        <f t="shared" si="10"/>
        <v>49891.957919999993</v>
      </c>
      <c r="X37" s="69">
        <f t="shared" si="15"/>
        <v>49891957.919999994</v>
      </c>
      <c r="Y37" s="68">
        <f t="shared" si="11"/>
        <v>60961.940320000002</v>
      </c>
      <c r="Z37" s="69">
        <f t="shared" si="15"/>
        <v>60961940.32</v>
      </c>
      <c r="AA37" s="68">
        <f t="shared" si="12"/>
        <v>32273.791249999998</v>
      </c>
      <c r="AB37" s="69">
        <f t="shared" si="15"/>
        <v>32273791.25</v>
      </c>
      <c r="AC37" s="68">
        <f t="shared" si="13"/>
        <v>10058.869000000001</v>
      </c>
      <c r="AD37" s="70">
        <f t="shared" si="15"/>
        <v>10058869</v>
      </c>
      <c r="AE37" s="71"/>
      <c r="AF37" s="73" t="s">
        <v>96</v>
      </c>
    </row>
    <row r="38" spans="1:35" s="79" customFormat="1" x14ac:dyDescent="0.5">
      <c r="A38" s="42"/>
      <c r="B38" s="42" t="s">
        <v>97</v>
      </c>
      <c r="C38" s="42"/>
      <c r="D38" s="42"/>
      <c r="E38" s="75">
        <f t="shared" si="0"/>
        <v>22249.15466</v>
      </c>
      <c r="F38" s="75">
        <v>22249154.66</v>
      </c>
      <c r="G38" s="75">
        <f t="shared" si="1"/>
        <v>64.691199999999995</v>
      </c>
      <c r="H38" s="76">
        <v>64691.199999999997</v>
      </c>
      <c r="I38" s="75">
        <f t="shared" si="3"/>
        <v>372.29151999999999</v>
      </c>
      <c r="J38" s="76">
        <v>372291.52</v>
      </c>
      <c r="K38" s="75" t="s">
        <v>53</v>
      </c>
      <c r="L38" s="76">
        <v>0</v>
      </c>
      <c r="M38" s="75">
        <f t="shared" si="5"/>
        <v>298.68</v>
      </c>
      <c r="N38" s="76">
        <v>298680</v>
      </c>
      <c r="O38" s="75">
        <f t="shared" si="6"/>
        <v>41692.648820000002</v>
      </c>
      <c r="P38" s="76">
        <v>41692648.82</v>
      </c>
      <c r="Q38" s="75">
        <f t="shared" si="7"/>
        <v>2658</v>
      </c>
      <c r="R38" s="76">
        <v>2658000</v>
      </c>
      <c r="S38" s="75">
        <f t="shared" si="8"/>
        <v>16057.393</v>
      </c>
      <c r="T38" s="76">
        <v>16057393</v>
      </c>
      <c r="U38" s="75">
        <f t="shared" si="9"/>
        <v>17726.606</v>
      </c>
      <c r="V38" s="76">
        <v>17726606</v>
      </c>
      <c r="W38" s="75">
        <f t="shared" si="10"/>
        <v>7762.6854400000002</v>
      </c>
      <c r="X38" s="76">
        <v>7762685.4400000004</v>
      </c>
      <c r="Y38" s="75">
        <f t="shared" si="11"/>
        <v>13674.62</v>
      </c>
      <c r="Z38" s="76">
        <v>13674620</v>
      </c>
      <c r="AA38" s="75">
        <f t="shared" si="12"/>
        <v>5430.9279400000005</v>
      </c>
      <c r="AB38" s="76">
        <v>5430927.9400000004</v>
      </c>
      <c r="AC38" s="75">
        <f t="shared" si="13"/>
        <v>15</v>
      </c>
      <c r="AD38" s="77">
        <v>15000</v>
      </c>
      <c r="AE38" s="42"/>
      <c r="AF38" s="78" t="s">
        <v>98</v>
      </c>
    </row>
    <row r="39" spans="1:35" s="79" customFormat="1" x14ac:dyDescent="0.5">
      <c r="A39" s="42"/>
      <c r="B39" s="42" t="s">
        <v>99</v>
      </c>
      <c r="C39" s="42"/>
      <c r="D39" s="42"/>
      <c r="E39" s="75">
        <f t="shared" si="0"/>
        <v>21125.408490000002</v>
      </c>
      <c r="F39" s="75">
        <v>21125408.490000002</v>
      </c>
      <c r="G39" s="75">
        <f t="shared" si="1"/>
        <v>133.3458</v>
      </c>
      <c r="H39" s="76">
        <v>133345.79999999999</v>
      </c>
      <c r="I39" s="75">
        <f t="shared" si="3"/>
        <v>867.76227000000006</v>
      </c>
      <c r="J39" s="76">
        <v>867762.27</v>
      </c>
      <c r="K39" s="75" t="s">
        <v>53</v>
      </c>
      <c r="L39" s="76">
        <v>0</v>
      </c>
      <c r="M39" s="75">
        <f t="shared" si="5"/>
        <v>9.8450000000000006</v>
      </c>
      <c r="N39" s="76">
        <v>9845</v>
      </c>
      <c r="O39" s="75">
        <f t="shared" si="6"/>
        <v>35576.370999999999</v>
      </c>
      <c r="P39" s="76">
        <v>35576371</v>
      </c>
      <c r="Q39" s="75">
        <f t="shared" si="7"/>
        <v>20573.5</v>
      </c>
      <c r="R39" s="76">
        <v>20573500</v>
      </c>
      <c r="S39" s="75">
        <f t="shared" si="8"/>
        <v>567.06200000000001</v>
      </c>
      <c r="T39" s="76">
        <v>567062</v>
      </c>
      <c r="U39" s="75">
        <f t="shared" si="9"/>
        <v>10493.960999999999</v>
      </c>
      <c r="V39" s="76">
        <v>10493961</v>
      </c>
      <c r="W39" s="75">
        <f t="shared" si="10"/>
        <v>5329.0407699999996</v>
      </c>
      <c r="X39" s="76">
        <v>5329040.7699999996</v>
      </c>
      <c r="Y39" s="75">
        <f t="shared" si="11"/>
        <v>3031.8510000000001</v>
      </c>
      <c r="Z39" s="76">
        <v>3031851</v>
      </c>
      <c r="AA39" s="75">
        <f t="shared" si="12"/>
        <v>7898.9766900000004</v>
      </c>
      <c r="AB39" s="76">
        <v>7898976.6900000004</v>
      </c>
      <c r="AC39" s="75" t="s">
        <v>53</v>
      </c>
      <c r="AD39" s="77">
        <v>0</v>
      </c>
      <c r="AE39" s="42"/>
      <c r="AF39" s="78" t="s">
        <v>100</v>
      </c>
    </row>
    <row r="40" spans="1:35" s="79" customFormat="1" x14ac:dyDescent="0.5">
      <c r="A40" s="42"/>
      <c r="B40" s="42" t="s">
        <v>101</v>
      </c>
      <c r="C40" s="42"/>
      <c r="D40" s="42"/>
      <c r="E40" s="75">
        <f t="shared" si="0"/>
        <v>18552.313060000004</v>
      </c>
      <c r="F40" s="75">
        <v>18552313.060000002</v>
      </c>
      <c r="G40" s="75">
        <f t="shared" si="1"/>
        <v>84.163200000000003</v>
      </c>
      <c r="H40" s="76">
        <v>84163.199999999997</v>
      </c>
      <c r="I40" s="75">
        <f t="shared" si="3"/>
        <v>164.41147000000001</v>
      </c>
      <c r="J40" s="76">
        <v>164411.47</v>
      </c>
      <c r="K40" s="75">
        <f t="shared" si="4"/>
        <v>616.03499999999997</v>
      </c>
      <c r="L40" s="76">
        <v>616035</v>
      </c>
      <c r="M40" s="75">
        <f t="shared" si="5"/>
        <v>203.46899999999999</v>
      </c>
      <c r="N40" s="76">
        <v>203469</v>
      </c>
      <c r="O40" s="75">
        <f t="shared" si="6"/>
        <v>32752.196</v>
      </c>
      <c r="P40" s="76">
        <v>32752196</v>
      </c>
      <c r="Q40" s="75" t="s">
        <v>53</v>
      </c>
      <c r="R40" s="76">
        <v>0</v>
      </c>
      <c r="S40" s="75">
        <f t="shared" si="8"/>
        <v>12584.4035</v>
      </c>
      <c r="T40" s="76">
        <v>12584403.5</v>
      </c>
      <c r="U40" s="75">
        <f t="shared" si="9"/>
        <v>15471.78</v>
      </c>
      <c r="V40" s="76">
        <v>15471780</v>
      </c>
      <c r="W40" s="75">
        <f t="shared" si="10"/>
        <v>9721.4956600000005</v>
      </c>
      <c r="X40" s="76">
        <v>9721495.6600000001</v>
      </c>
      <c r="Y40" s="75">
        <f t="shared" si="11"/>
        <v>10827.4265</v>
      </c>
      <c r="Z40" s="76">
        <v>10827426.5</v>
      </c>
      <c r="AA40" s="75">
        <f t="shared" si="12"/>
        <v>3767.48207</v>
      </c>
      <c r="AB40" s="76">
        <v>3767482.07</v>
      </c>
      <c r="AC40" s="75" t="s">
        <v>53</v>
      </c>
      <c r="AD40" s="77">
        <v>0</v>
      </c>
      <c r="AE40" s="42"/>
      <c r="AF40" s="78" t="s">
        <v>102</v>
      </c>
    </row>
    <row r="41" spans="1:35" s="79" customFormat="1" x14ac:dyDescent="0.5">
      <c r="A41" s="42"/>
      <c r="B41" s="42" t="s">
        <v>103</v>
      </c>
      <c r="C41" s="42"/>
      <c r="D41" s="42"/>
      <c r="E41" s="75">
        <f t="shared" si="0"/>
        <v>16689.488219999999</v>
      </c>
      <c r="F41" s="75">
        <v>16689488.220000001</v>
      </c>
      <c r="G41" s="75">
        <f t="shared" si="1"/>
        <v>47.826800000000006</v>
      </c>
      <c r="H41" s="76">
        <v>47826.8</v>
      </c>
      <c r="I41" s="75">
        <f t="shared" si="3"/>
        <v>82.86506</v>
      </c>
      <c r="J41" s="76">
        <v>82865.06</v>
      </c>
      <c r="K41" s="75" t="s">
        <v>53</v>
      </c>
      <c r="L41" s="76">
        <v>0</v>
      </c>
      <c r="M41" s="75">
        <f t="shared" si="5"/>
        <v>171.38</v>
      </c>
      <c r="N41" s="76">
        <v>171380</v>
      </c>
      <c r="O41" s="75">
        <f t="shared" si="6"/>
        <v>23952.266</v>
      </c>
      <c r="P41" s="76">
        <v>23952266</v>
      </c>
      <c r="Q41" s="75" t="s">
        <v>53</v>
      </c>
      <c r="R41" s="76">
        <v>0</v>
      </c>
      <c r="S41" s="75">
        <f t="shared" si="8"/>
        <v>1109.471</v>
      </c>
      <c r="T41" s="76">
        <v>1109471</v>
      </c>
      <c r="U41" s="75">
        <f t="shared" si="9"/>
        <v>8256.2209999999995</v>
      </c>
      <c r="V41" s="76">
        <v>8256221</v>
      </c>
      <c r="W41" s="75">
        <f t="shared" si="10"/>
        <v>6809.4265999999998</v>
      </c>
      <c r="X41" s="76">
        <v>6809426.5999999996</v>
      </c>
      <c r="Y41" s="75">
        <f t="shared" si="11"/>
        <v>3670.9373999999998</v>
      </c>
      <c r="Z41" s="76">
        <v>3670937.4</v>
      </c>
      <c r="AA41" s="75">
        <f t="shared" si="12"/>
        <v>3836</v>
      </c>
      <c r="AB41" s="76">
        <v>3836000</v>
      </c>
      <c r="AC41" s="75" t="s">
        <v>53</v>
      </c>
      <c r="AD41" s="77">
        <v>0</v>
      </c>
      <c r="AE41" s="42"/>
      <c r="AF41" s="78" t="s">
        <v>104</v>
      </c>
    </row>
    <row r="42" spans="1:35" s="79" customFormat="1" x14ac:dyDescent="0.5">
      <c r="A42" s="42"/>
      <c r="B42" s="42" t="s">
        <v>105</v>
      </c>
      <c r="C42" s="42"/>
      <c r="D42" s="42"/>
      <c r="E42" s="75">
        <f t="shared" si="0"/>
        <v>15999.788549999999</v>
      </c>
      <c r="F42" s="75">
        <v>15999788.549999999</v>
      </c>
      <c r="G42" s="75">
        <f t="shared" si="1"/>
        <v>45.936949999999996</v>
      </c>
      <c r="H42" s="76">
        <v>45936.95</v>
      </c>
      <c r="I42" s="75">
        <f t="shared" si="3"/>
        <v>204.58178000000001</v>
      </c>
      <c r="J42" s="76">
        <v>204581.78</v>
      </c>
      <c r="K42" s="75" t="s">
        <v>53</v>
      </c>
      <c r="L42" s="76">
        <v>0</v>
      </c>
      <c r="M42" s="75">
        <f t="shared" si="5"/>
        <v>208.03399999999999</v>
      </c>
      <c r="N42" s="76">
        <v>208034</v>
      </c>
      <c r="O42" s="75">
        <f t="shared" si="6"/>
        <v>20593.918000000001</v>
      </c>
      <c r="P42" s="76">
        <v>20593918</v>
      </c>
      <c r="Q42" s="75">
        <f t="shared" si="7"/>
        <v>1988.3</v>
      </c>
      <c r="R42" s="76">
        <v>1988300</v>
      </c>
      <c r="S42" s="75">
        <f t="shared" si="8"/>
        <v>407.29300000000001</v>
      </c>
      <c r="T42" s="76">
        <v>407293</v>
      </c>
      <c r="U42" s="75">
        <f t="shared" si="9"/>
        <v>9602.2129999999997</v>
      </c>
      <c r="V42" s="76">
        <v>9602213</v>
      </c>
      <c r="W42" s="75">
        <f t="shared" si="10"/>
        <v>4138.1225699999995</v>
      </c>
      <c r="X42" s="76">
        <v>4138122.57</v>
      </c>
      <c r="Y42" s="75">
        <f t="shared" si="11"/>
        <v>3374.94974</v>
      </c>
      <c r="Z42" s="76">
        <v>3374949.74</v>
      </c>
      <c r="AA42" s="75">
        <f t="shared" si="12"/>
        <v>2964.5866499999997</v>
      </c>
      <c r="AB42" s="76">
        <v>2964586.65</v>
      </c>
      <c r="AC42" s="75" t="s">
        <v>53</v>
      </c>
      <c r="AD42" s="77">
        <v>0</v>
      </c>
      <c r="AE42" s="42"/>
      <c r="AF42" s="78" t="s">
        <v>106</v>
      </c>
    </row>
    <row r="43" spans="1:35" s="79" customFormat="1" x14ac:dyDescent="0.5">
      <c r="A43" s="42"/>
      <c r="B43" s="42" t="s">
        <v>107</v>
      </c>
      <c r="C43" s="42"/>
      <c r="D43" s="42"/>
      <c r="E43" s="75">
        <f t="shared" si="0"/>
        <v>19965.319820000001</v>
      </c>
      <c r="F43" s="75">
        <v>19965319.82</v>
      </c>
      <c r="G43" s="75">
        <f t="shared" si="1"/>
        <v>600.56659999999999</v>
      </c>
      <c r="H43" s="76">
        <v>600566.6</v>
      </c>
      <c r="I43" s="75">
        <f t="shared" si="3"/>
        <v>347.55471999999997</v>
      </c>
      <c r="J43" s="76">
        <v>347554.72</v>
      </c>
      <c r="K43" s="75" t="s">
        <v>53</v>
      </c>
      <c r="L43" s="76">
        <v>0</v>
      </c>
      <c r="M43" s="75">
        <f t="shared" si="5"/>
        <v>404.70215000000002</v>
      </c>
      <c r="N43" s="76">
        <v>404702.15</v>
      </c>
      <c r="O43" s="75">
        <f t="shared" si="6"/>
        <v>29361.641800000001</v>
      </c>
      <c r="P43" s="76">
        <v>29361641.800000001</v>
      </c>
      <c r="Q43" s="75">
        <f t="shared" si="7"/>
        <v>13451</v>
      </c>
      <c r="R43" s="76">
        <v>13451000</v>
      </c>
      <c r="S43" s="75">
        <f t="shared" si="8"/>
        <v>12183.802699999998</v>
      </c>
      <c r="T43" s="76">
        <v>12183802.699999999</v>
      </c>
      <c r="U43" s="75">
        <f t="shared" si="9"/>
        <v>10906.474</v>
      </c>
      <c r="V43" s="76">
        <v>10906474</v>
      </c>
      <c r="W43" s="75">
        <f t="shared" si="10"/>
        <v>6094.2562900000003</v>
      </c>
      <c r="X43" s="76">
        <v>6094256.29</v>
      </c>
      <c r="Y43" s="75">
        <f t="shared" si="11"/>
        <v>12579.9</v>
      </c>
      <c r="Z43" s="76">
        <v>12579900</v>
      </c>
      <c r="AA43" s="75">
        <f t="shared" si="12"/>
        <v>3699.5</v>
      </c>
      <c r="AB43" s="76">
        <v>3699500</v>
      </c>
      <c r="AC43" s="75" t="s">
        <v>53</v>
      </c>
      <c r="AD43" s="77">
        <v>0</v>
      </c>
      <c r="AE43" s="42"/>
      <c r="AF43" s="78" t="s">
        <v>108</v>
      </c>
    </row>
    <row r="44" spans="1:35" s="79" customFormat="1" x14ac:dyDescent="0.5">
      <c r="A44" s="42"/>
      <c r="B44" s="42" t="s">
        <v>109</v>
      </c>
      <c r="C44" s="42"/>
      <c r="D44" s="42"/>
      <c r="E44" s="75">
        <f t="shared" si="0"/>
        <v>16443.411270000001</v>
      </c>
      <c r="F44" s="75">
        <v>16443411.270000001</v>
      </c>
      <c r="G44" s="75">
        <f t="shared" si="1"/>
        <v>120.79039999999999</v>
      </c>
      <c r="H44" s="76">
        <v>120790.39999999999</v>
      </c>
      <c r="I44" s="75">
        <f t="shared" si="3"/>
        <v>265.30796000000004</v>
      </c>
      <c r="J44" s="76">
        <v>265307.96000000002</v>
      </c>
      <c r="K44" s="75" t="s">
        <v>53</v>
      </c>
      <c r="L44" s="76">
        <v>0</v>
      </c>
      <c r="M44" s="75">
        <f t="shared" si="5"/>
        <v>118.75</v>
      </c>
      <c r="N44" s="76">
        <v>118750</v>
      </c>
      <c r="O44" s="75">
        <f t="shared" si="6"/>
        <v>19964.184000000001</v>
      </c>
      <c r="P44" s="76">
        <v>19964184</v>
      </c>
      <c r="Q44" s="75" t="s">
        <v>53</v>
      </c>
      <c r="R44" s="76">
        <v>0</v>
      </c>
      <c r="S44" s="75">
        <f t="shared" si="8"/>
        <v>549.11599999999999</v>
      </c>
      <c r="T44" s="76">
        <v>549116</v>
      </c>
      <c r="U44" s="75">
        <f t="shared" si="9"/>
        <v>12186.834000000001</v>
      </c>
      <c r="V44" s="76">
        <v>12186834</v>
      </c>
      <c r="W44" s="75">
        <f t="shared" si="10"/>
        <v>5977.3122599999997</v>
      </c>
      <c r="X44" s="76">
        <v>5977312.2599999998</v>
      </c>
      <c r="Y44" s="75">
        <f t="shared" si="11"/>
        <v>4464.9181399999998</v>
      </c>
      <c r="Z44" s="76">
        <v>4464918.1399999997</v>
      </c>
      <c r="AA44" s="75">
        <f t="shared" si="12"/>
        <v>2400.1097599999998</v>
      </c>
      <c r="AB44" s="76">
        <v>2400109.7599999998</v>
      </c>
      <c r="AC44" s="75">
        <f t="shared" si="13"/>
        <v>10043.869000000001</v>
      </c>
      <c r="AD44" s="77">
        <v>10043869</v>
      </c>
      <c r="AE44" s="42"/>
      <c r="AF44" s="78" t="s">
        <v>110</v>
      </c>
    </row>
    <row r="45" spans="1:35" s="79" customFormat="1" x14ac:dyDescent="0.5">
      <c r="A45" s="42"/>
      <c r="B45" s="42" t="s">
        <v>111</v>
      </c>
      <c r="C45" s="42"/>
      <c r="D45" s="42"/>
      <c r="E45" s="75">
        <f t="shared" si="0"/>
        <v>12860.348790000002</v>
      </c>
      <c r="F45" s="75">
        <v>12860348.790000001</v>
      </c>
      <c r="G45" s="75">
        <f t="shared" si="1"/>
        <v>37.909199999999998</v>
      </c>
      <c r="H45" s="76">
        <v>37909.199999999997</v>
      </c>
      <c r="I45" s="75">
        <f t="shared" si="3"/>
        <v>75.94538</v>
      </c>
      <c r="J45" s="76">
        <v>75945.38</v>
      </c>
      <c r="K45" s="75" t="s">
        <v>53</v>
      </c>
      <c r="L45" s="76">
        <v>0</v>
      </c>
      <c r="M45" s="75">
        <f t="shared" si="5"/>
        <v>54</v>
      </c>
      <c r="N45" s="76">
        <v>54000</v>
      </c>
      <c r="O45" s="75">
        <f t="shared" si="6"/>
        <v>19265.414539999998</v>
      </c>
      <c r="P45" s="76">
        <v>19265414.539999999</v>
      </c>
      <c r="Q45" s="75">
        <f t="shared" si="7"/>
        <v>1199.5999999999999</v>
      </c>
      <c r="R45" s="76">
        <v>1199600</v>
      </c>
      <c r="S45" s="75">
        <f t="shared" si="8"/>
        <v>5389.7330000000002</v>
      </c>
      <c r="T45" s="76">
        <v>5389733</v>
      </c>
      <c r="U45" s="75">
        <f t="shared" si="9"/>
        <v>9957.2900000000009</v>
      </c>
      <c r="V45" s="76">
        <v>9957290</v>
      </c>
      <c r="W45" s="75">
        <f t="shared" si="10"/>
        <v>4059.6183300000002</v>
      </c>
      <c r="X45" s="76">
        <v>4059618.33</v>
      </c>
      <c r="Y45" s="75">
        <f t="shared" si="11"/>
        <v>9337.3375399999986</v>
      </c>
      <c r="Z45" s="76">
        <v>9337337.5399999991</v>
      </c>
      <c r="AA45" s="75">
        <f t="shared" si="12"/>
        <v>2276.2081400000002</v>
      </c>
      <c r="AB45" s="76">
        <v>2276208.14</v>
      </c>
      <c r="AC45" s="75" t="s">
        <v>53</v>
      </c>
      <c r="AD45" s="77">
        <v>0</v>
      </c>
      <c r="AE45" s="42"/>
      <c r="AF45" s="78" t="s">
        <v>112</v>
      </c>
    </row>
    <row r="46" spans="1:35" s="79" customFormat="1" ht="10.5" customHeight="1" x14ac:dyDescent="0.5">
      <c r="A46" s="42"/>
      <c r="B46" s="42"/>
      <c r="C46" s="42"/>
      <c r="D46" s="42"/>
      <c r="E46" s="80"/>
      <c r="F46" s="80"/>
      <c r="G46" s="80"/>
      <c r="H46" s="81"/>
      <c r="I46" s="80"/>
      <c r="J46" s="81"/>
      <c r="K46" s="80"/>
      <c r="L46" s="81"/>
      <c r="M46" s="80"/>
      <c r="N46" s="81"/>
      <c r="O46" s="80"/>
      <c r="P46" s="81"/>
      <c r="Q46" s="80"/>
      <c r="R46" s="81"/>
      <c r="S46" s="80"/>
      <c r="T46" s="81"/>
      <c r="U46" s="80"/>
      <c r="V46" s="81"/>
      <c r="W46" s="80"/>
      <c r="X46" s="81"/>
      <c r="Y46" s="80"/>
      <c r="Z46" s="81"/>
      <c r="AA46" s="80"/>
      <c r="AB46" s="81"/>
      <c r="AC46" s="80"/>
      <c r="AD46" s="82"/>
      <c r="AE46" s="42"/>
      <c r="AF46" s="78"/>
    </row>
    <row r="47" spans="1:35" s="1" customFormat="1" ht="21" x14ac:dyDescent="0.35">
      <c r="B47" s="2" t="s">
        <v>0</v>
      </c>
      <c r="C47" s="3">
        <v>19.3</v>
      </c>
      <c r="D47" s="2" t="s">
        <v>113</v>
      </c>
      <c r="H47" s="4"/>
      <c r="J47" s="4"/>
      <c r="L47" s="4"/>
      <c r="N47" s="4"/>
      <c r="P47" s="4"/>
      <c r="R47" s="4"/>
      <c r="T47" s="4"/>
      <c r="V47" s="4"/>
      <c r="X47" s="4"/>
      <c r="Z47" s="4"/>
      <c r="AB47" s="4"/>
      <c r="AD47" s="4"/>
      <c r="AI47" s="5"/>
    </row>
    <row r="48" spans="1:35" s="6" customFormat="1" ht="21" x14ac:dyDescent="0.35">
      <c r="B48" s="7" t="s">
        <v>2</v>
      </c>
      <c r="C48" s="3">
        <v>19.3</v>
      </c>
      <c r="D48" s="8" t="s">
        <v>114</v>
      </c>
      <c r="H48" s="9"/>
      <c r="J48" s="9"/>
      <c r="L48" s="9"/>
      <c r="N48" s="9"/>
      <c r="P48" s="9"/>
      <c r="R48" s="9"/>
      <c r="T48" s="9"/>
      <c r="V48" s="9"/>
      <c r="X48" s="9"/>
      <c r="Z48" s="9"/>
      <c r="AB48" s="9"/>
      <c r="AD48" s="9"/>
      <c r="AI48" s="1"/>
    </row>
    <row r="49" spans="1:35" s="6" customFormat="1" ht="15" customHeight="1" x14ac:dyDescent="0.3">
      <c r="B49" s="1"/>
      <c r="C49" s="10"/>
      <c r="D49" s="11"/>
      <c r="H49" s="9"/>
      <c r="J49" s="9"/>
      <c r="L49" s="9"/>
      <c r="N49" s="9"/>
      <c r="P49" s="9"/>
      <c r="R49" s="9"/>
      <c r="T49" s="9"/>
      <c r="V49" s="9"/>
      <c r="X49" s="9"/>
      <c r="Z49" s="9"/>
      <c r="AB49" s="9"/>
      <c r="AD49" s="9"/>
      <c r="AF49" s="12" t="s">
        <v>4</v>
      </c>
    </row>
    <row r="50" spans="1:35" ht="6" customHeight="1" x14ac:dyDescent="0.3">
      <c r="AI50" s="6"/>
    </row>
    <row r="51" spans="1:35" s="24" customFormat="1" ht="21.75" x14ac:dyDescent="0.5">
      <c r="A51" s="14"/>
      <c r="B51" s="15"/>
      <c r="C51" s="15"/>
      <c r="D51" s="16"/>
      <c r="E51" s="17" t="s">
        <v>5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9"/>
      <c r="S51" s="20"/>
      <c r="T51" s="21" t="s">
        <v>6</v>
      </c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2" t="s">
        <v>7</v>
      </c>
      <c r="AF51" s="23"/>
      <c r="AI51" s="5"/>
    </row>
    <row r="52" spans="1:35" s="24" customFormat="1" ht="21.75" customHeight="1" x14ac:dyDescent="0.3">
      <c r="A52" s="5"/>
      <c r="B52" s="5"/>
      <c r="C52" s="5"/>
      <c r="D52" s="5"/>
      <c r="E52" s="25" t="s">
        <v>8</v>
      </c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7"/>
      <c r="S52" s="28"/>
      <c r="T52" s="29" t="s">
        <v>9</v>
      </c>
      <c r="U52" s="29"/>
      <c r="V52" s="29"/>
      <c r="W52" s="29"/>
      <c r="X52" s="29"/>
      <c r="Y52" s="29"/>
      <c r="Z52" s="29"/>
      <c r="AA52" s="29"/>
      <c r="AB52" s="29"/>
      <c r="AC52" s="29"/>
      <c r="AD52" s="30"/>
      <c r="AE52" s="31" t="s">
        <v>10</v>
      </c>
      <c r="AF52" s="32"/>
    </row>
    <row r="53" spans="1:35" s="24" customFormat="1" x14ac:dyDescent="0.3">
      <c r="A53" s="33" t="s">
        <v>11</v>
      </c>
      <c r="B53" s="33"/>
      <c r="C53" s="33"/>
      <c r="D53" s="34"/>
      <c r="E53" s="35"/>
      <c r="F53" s="35"/>
      <c r="G53" s="35" t="s">
        <v>12</v>
      </c>
      <c r="H53" s="36" t="s">
        <v>12</v>
      </c>
      <c r="I53" s="35"/>
      <c r="J53" s="36"/>
      <c r="K53" s="35"/>
      <c r="L53" s="36"/>
      <c r="M53" s="35"/>
      <c r="N53" s="36"/>
      <c r="O53" s="5"/>
      <c r="P53" s="13"/>
      <c r="Q53" s="37"/>
      <c r="R53" s="38"/>
      <c r="S53" s="39"/>
      <c r="T53" s="40"/>
      <c r="U53" s="39"/>
      <c r="V53" s="40"/>
      <c r="W53" s="39"/>
      <c r="X53" s="40"/>
      <c r="Y53" s="39"/>
      <c r="Z53" s="40"/>
      <c r="AA53" s="39"/>
      <c r="AB53" s="40"/>
      <c r="AC53" s="39"/>
      <c r="AD53" s="40"/>
      <c r="AE53" s="31" t="s">
        <v>13</v>
      </c>
      <c r="AF53" s="41"/>
      <c r="AG53" s="42"/>
    </row>
    <row r="54" spans="1:35" s="24" customFormat="1" x14ac:dyDescent="0.3">
      <c r="A54" s="33" t="s">
        <v>14</v>
      </c>
      <c r="B54" s="33"/>
      <c r="C54" s="33"/>
      <c r="D54" s="34"/>
      <c r="E54" s="35" t="s">
        <v>15</v>
      </c>
      <c r="F54" s="35" t="s">
        <v>15</v>
      </c>
      <c r="G54" s="35" t="s">
        <v>16</v>
      </c>
      <c r="H54" s="36" t="s">
        <v>16</v>
      </c>
      <c r="I54" s="35"/>
      <c r="J54" s="36"/>
      <c r="K54" s="35" t="s">
        <v>17</v>
      </c>
      <c r="L54" s="36" t="s">
        <v>17</v>
      </c>
      <c r="M54" s="35"/>
      <c r="N54" s="36"/>
      <c r="O54" s="39"/>
      <c r="P54" s="40"/>
      <c r="Q54" s="35"/>
      <c r="R54" s="36"/>
      <c r="S54" s="39"/>
      <c r="T54" s="40"/>
      <c r="U54" s="39"/>
      <c r="V54" s="40"/>
      <c r="W54" s="39"/>
      <c r="X54" s="40"/>
      <c r="Y54" s="39"/>
      <c r="Z54" s="40"/>
      <c r="AA54" s="39"/>
      <c r="AB54" s="40"/>
      <c r="AC54" s="39"/>
      <c r="AD54" s="40"/>
      <c r="AE54" s="31" t="s">
        <v>18</v>
      </c>
      <c r="AF54" s="41"/>
      <c r="AG54" s="42"/>
    </row>
    <row r="55" spans="1:35" s="24" customFormat="1" x14ac:dyDescent="0.3">
      <c r="A55" s="33" t="s">
        <v>19</v>
      </c>
      <c r="B55" s="33"/>
      <c r="C55" s="33"/>
      <c r="D55" s="34"/>
      <c r="E55" s="35" t="s">
        <v>20</v>
      </c>
      <c r="F55" s="35" t="s">
        <v>20</v>
      </c>
      <c r="G55" s="35" t="s">
        <v>21</v>
      </c>
      <c r="H55" s="36" t="s">
        <v>21</v>
      </c>
      <c r="I55" s="35"/>
      <c r="J55" s="36"/>
      <c r="K55" s="43" t="s">
        <v>22</v>
      </c>
      <c r="L55" s="44" t="s">
        <v>22</v>
      </c>
      <c r="M55" s="35"/>
      <c r="N55" s="36"/>
      <c r="O55" s="39"/>
      <c r="P55" s="40"/>
      <c r="Q55" s="35"/>
      <c r="R55" s="36"/>
      <c r="S55" s="39" t="s">
        <v>23</v>
      </c>
      <c r="T55" s="40" t="s">
        <v>23</v>
      </c>
      <c r="U55" s="39"/>
      <c r="V55" s="40"/>
      <c r="W55" s="39"/>
      <c r="X55" s="40"/>
      <c r="Y55" s="39"/>
      <c r="Z55" s="40"/>
      <c r="AA55" s="39"/>
      <c r="AB55" s="40"/>
      <c r="AC55" s="39"/>
      <c r="AD55" s="40"/>
      <c r="AE55" s="31" t="s">
        <v>24</v>
      </c>
      <c r="AF55" s="41"/>
      <c r="AG55" s="42"/>
    </row>
    <row r="56" spans="1:35" s="24" customFormat="1" x14ac:dyDescent="0.3">
      <c r="A56" s="45"/>
      <c r="B56" s="45"/>
      <c r="C56" s="45"/>
      <c r="D56" s="46"/>
      <c r="E56" s="35" t="s">
        <v>25</v>
      </c>
      <c r="F56" s="35" t="s">
        <v>25</v>
      </c>
      <c r="G56" s="45" t="s">
        <v>26</v>
      </c>
      <c r="H56" s="36" t="s">
        <v>26</v>
      </c>
      <c r="I56" s="35" t="s">
        <v>27</v>
      </c>
      <c r="J56" s="36" t="s">
        <v>27</v>
      </c>
      <c r="K56" s="45" t="s">
        <v>28</v>
      </c>
      <c r="L56" s="47" t="s">
        <v>28</v>
      </c>
      <c r="M56" s="35" t="s">
        <v>29</v>
      </c>
      <c r="N56" s="36" t="s">
        <v>29</v>
      </c>
      <c r="O56" s="39" t="s">
        <v>30</v>
      </c>
      <c r="P56" s="40" t="s">
        <v>30</v>
      </c>
      <c r="Q56" s="35" t="s">
        <v>31</v>
      </c>
      <c r="R56" s="36" t="s">
        <v>31</v>
      </c>
      <c r="S56" s="39" t="s">
        <v>32</v>
      </c>
      <c r="T56" s="40" t="s">
        <v>32</v>
      </c>
      <c r="U56" s="39" t="s">
        <v>33</v>
      </c>
      <c r="V56" s="40" t="s">
        <v>33</v>
      </c>
      <c r="W56" s="39" t="s">
        <v>34</v>
      </c>
      <c r="X56" s="40" t="s">
        <v>34</v>
      </c>
      <c r="Y56" s="39" t="s">
        <v>35</v>
      </c>
      <c r="Z56" s="40" t="s">
        <v>35</v>
      </c>
      <c r="AA56" s="39" t="s">
        <v>36</v>
      </c>
      <c r="AB56" s="40" t="s">
        <v>36</v>
      </c>
      <c r="AC56" s="39" t="s">
        <v>37</v>
      </c>
      <c r="AD56" s="40" t="s">
        <v>37</v>
      </c>
      <c r="AE56" s="48"/>
      <c r="AF56" s="49"/>
      <c r="AG56" s="42"/>
    </row>
    <row r="57" spans="1:35" s="24" customFormat="1" ht="21.75" x14ac:dyDescent="0.5">
      <c r="A57" s="50"/>
      <c r="B57" s="50"/>
      <c r="C57" s="50"/>
      <c r="D57" s="51"/>
      <c r="E57" s="52"/>
      <c r="F57" s="52" t="s">
        <v>25</v>
      </c>
      <c r="G57" s="52" t="s">
        <v>38</v>
      </c>
      <c r="H57" s="53" t="s">
        <v>38</v>
      </c>
      <c r="I57" s="52" t="s">
        <v>39</v>
      </c>
      <c r="J57" s="53" t="s">
        <v>39</v>
      </c>
      <c r="K57" s="52" t="s">
        <v>40</v>
      </c>
      <c r="L57" s="53" t="s">
        <v>40</v>
      </c>
      <c r="M57" s="52" t="s">
        <v>41</v>
      </c>
      <c r="N57" s="53" t="s">
        <v>41</v>
      </c>
      <c r="O57" s="54" t="s">
        <v>42</v>
      </c>
      <c r="P57" s="55" t="s">
        <v>42</v>
      </c>
      <c r="Q57" s="52" t="s">
        <v>43</v>
      </c>
      <c r="R57" s="53" t="s">
        <v>43</v>
      </c>
      <c r="S57" s="54" t="s">
        <v>44</v>
      </c>
      <c r="T57" s="55" t="s">
        <v>44</v>
      </c>
      <c r="U57" s="54" t="s">
        <v>45</v>
      </c>
      <c r="V57" s="55" t="s">
        <v>45</v>
      </c>
      <c r="W57" s="54" t="s">
        <v>46</v>
      </c>
      <c r="X57" s="55" t="s">
        <v>46</v>
      </c>
      <c r="Y57" s="54" t="s">
        <v>47</v>
      </c>
      <c r="Z57" s="55" t="s">
        <v>47</v>
      </c>
      <c r="AA57" s="54" t="s">
        <v>42</v>
      </c>
      <c r="AB57" s="55" t="s">
        <v>42</v>
      </c>
      <c r="AC57" s="52" t="s">
        <v>43</v>
      </c>
      <c r="AD57" s="53" t="s">
        <v>43</v>
      </c>
      <c r="AE57" s="56"/>
      <c r="AF57" s="57"/>
    </row>
    <row r="58" spans="1:35" s="72" customFormat="1" x14ac:dyDescent="0.5">
      <c r="A58" s="73" t="s">
        <v>115</v>
      </c>
      <c r="B58" s="73"/>
      <c r="C58" s="65"/>
      <c r="D58" s="67"/>
      <c r="E58" s="68">
        <f t="shared" si="0"/>
        <v>221828.64142000003</v>
      </c>
      <c r="F58" s="68">
        <f>SUM(F59:F72)</f>
        <v>221828641.42000002</v>
      </c>
      <c r="G58" s="68">
        <f t="shared" si="1"/>
        <v>2646.3161500000001</v>
      </c>
      <c r="H58" s="69">
        <f t="shared" ref="H58:AD58" si="16">SUM(H59:H72)</f>
        <v>2646316.15</v>
      </c>
      <c r="I58" s="68">
        <f t="shared" si="3"/>
        <v>3017.8497299999999</v>
      </c>
      <c r="J58" s="69">
        <f t="shared" si="16"/>
        <v>3017849.73</v>
      </c>
      <c r="K58" s="68">
        <f t="shared" si="4"/>
        <v>565.62099999999998</v>
      </c>
      <c r="L58" s="69">
        <f t="shared" si="16"/>
        <v>565621</v>
      </c>
      <c r="M58" s="68">
        <f t="shared" si="5"/>
        <v>1720.7146699999998</v>
      </c>
      <c r="N58" s="69">
        <f t="shared" si="16"/>
        <v>1720714.67</v>
      </c>
      <c r="O58" s="68">
        <f t="shared" si="6"/>
        <v>245974.69845</v>
      </c>
      <c r="P58" s="69">
        <f t="shared" si="16"/>
        <v>245974698.44999999</v>
      </c>
      <c r="Q58" s="68">
        <f t="shared" si="7"/>
        <v>12960.35988</v>
      </c>
      <c r="R58" s="69">
        <f t="shared" si="16"/>
        <v>12960359.880000001</v>
      </c>
      <c r="S58" s="68">
        <f t="shared" si="8"/>
        <v>92906.980490000016</v>
      </c>
      <c r="T58" s="69">
        <f t="shared" si="16"/>
        <v>92906980.49000001</v>
      </c>
      <c r="U58" s="68">
        <f t="shared" si="9"/>
        <v>143994.51592000001</v>
      </c>
      <c r="V58" s="69">
        <f t="shared" si="16"/>
        <v>143994515.92000002</v>
      </c>
      <c r="W58" s="68">
        <f t="shared" si="10"/>
        <v>72794.676579999999</v>
      </c>
      <c r="X58" s="69">
        <f t="shared" si="16"/>
        <v>72794676.579999998</v>
      </c>
      <c r="Y58" s="68">
        <f t="shared" si="11"/>
        <v>59332.973599999998</v>
      </c>
      <c r="Z58" s="69">
        <f t="shared" si="16"/>
        <v>59332973.599999994</v>
      </c>
      <c r="AA58" s="68">
        <f t="shared" si="12"/>
        <v>27632.755470000004</v>
      </c>
      <c r="AB58" s="69">
        <f t="shared" si="16"/>
        <v>27632755.470000003</v>
      </c>
      <c r="AC58" s="68" t="s">
        <v>53</v>
      </c>
      <c r="AD58" s="70">
        <f t="shared" si="16"/>
        <v>0</v>
      </c>
      <c r="AE58" s="71"/>
      <c r="AF58" s="73" t="s">
        <v>116</v>
      </c>
    </row>
    <row r="59" spans="1:35" s="79" customFormat="1" x14ac:dyDescent="0.5">
      <c r="A59" s="74"/>
      <c r="B59" s="74" t="s">
        <v>117</v>
      </c>
      <c r="C59" s="65"/>
      <c r="D59" s="67"/>
      <c r="E59" s="75">
        <f t="shared" si="0"/>
        <v>18669.34115</v>
      </c>
      <c r="F59" s="75">
        <v>18669341.149999999</v>
      </c>
      <c r="G59" s="75">
        <f t="shared" si="1"/>
        <v>595.23619999999994</v>
      </c>
      <c r="H59" s="76">
        <v>595236.19999999995</v>
      </c>
      <c r="I59" s="75">
        <f t="shared" si="3"/>
        <v>205.87602999999999</v>
      </c>
      <c r="J59" s="76">
        <v>205876.03</v>
      </c>
      <c r="K59" s="75" t="s">
        <v>53</v>
      </c>
      <c r="L59" s="76">
        <v>0</v>
      </c>
      <c r="M59" s="75">
        <f t="shared" si="5"/>
        <v>148.27250000000001</v>
      </c>
      <c r="N59" s="76">
        <v>148272.5</v>
      </c>
      <c r="O59" s="75">
        <f t="shared" si="6"/>
        <v>25970.83</v>
      </c>
      <c r="P59" s="76">
        <v>25970830</v>
      </c>
      <c r="Q59" s="75" t="s">
        <v>53</v>
      </c>
      <c r="R59" s="76">
        <v>0</v>
      </c>
      <c r="S59" s="75">
        <f t="shared" si="8"/>
        <v>10865.276599999999</v>
      </c>
      <c r="T59" s="76">
        <v>10865276.6</v>
      </c>
      <c r="U59" s="75">
        <f t="shared" si="9"/>
        <v>13883.838</v>
      </c>
      <c r="V59" s="76">
        <v>13883838</v>
      </c>
      <c r="W59" s="75">
        <f t="shared" si="10"/>
        <v>6897.2284300000001</v>
      </c>
      <c r="X59" s="76">
        <v>6897228.4299999997</v>
      </c>
      <c r="Y59" s="75">
        <f t="shared" si="11"/>
        <v>9926.2516899999991</v>
      </c>
      <c r="Z59" s="76">
        <v>9926251.6899999995</v>
      </c>
      <c r="AA59" s="75">
        <f t="shared" si="12"/>
        <v>2046</v>
      </c>
      <c r="AB59" s="76">
        <v>2046000</v>
      </c>
      <c r="AC59" s="75" t="s">
        <v>53</v>
      </c>
      <c r="AD59" s="77">
        <v>0</v>
      </c>
      <c r="AE59" s="42"/>
      <c r="AF59" s="78" t="s">
        <v>118</v>
      </c>
    </row>
    <row r="60" spans="1:35" s="79" customFormat="1" x14ac:dyDescent="0.5">
      <c r="A60" s="74"/>
      <c r="B60" s="74" t="s">
        <v>119</v>
      </c>
      <c r="C60" s="65"/>
      <c r="D60" s="67"/>
      <c r="E60" s="75">
        <f t="shared" si="0"/>
        <v>16303.694790000001</v>
      </c>
      <c r="F60" s="75">
        <v>16303694.790000001</v>
      </c>
      <c r="G60" s="75">
        <f t="shared" si="1"/>
        <v>140.1026</v>
      </c>
      <c r="H60" s="76">
        <v>140102.6</v>
      </c>
      <c r="I60" s="75">
        <f t="shared" si="3"/>
        <v>147.97533999999999</v>
      </c>
      <c r="J60" s="76">
        <v>147975.34</v>
      </c>
      <c r="K60" s="75">
        <f t="shared" si="4"/>
        <v>191.28</v>
      </c>
      <c r="L60" s="76">
        <v>191280</v>
      </c>
      <c r="M60" s="75">
        <f t="shared" si="5"/>
        <v>74.07011</v>
      </c>
      <c r="N60" s="76">
        <v>74070.11</v>
      </c>
      <c r="O60" s="75">
        <f t="shared" si="6"/>
        <v>23511.780999999999</v>
      </c>
      <c r="P60" s="76">
        <v>23511781</v>
      </c>
      <c r="Q60" s="75" t="s">
        <v>53</v>
      </c>
      <c r="R60" s="76">
        <v>0</v>
      </c>
      <c r="S60" s="75">
        <f t="shared" si="8"/>
        <v>11683.08</v>
      </c>
      <c r="T60" s="76">
        <v>11683080</v>
      </c>
      <c r="U60" s="75">
        <f t="shared" si="9"/>
        <v>10108.457</v>
      </c>
      <c r="V60" s="76">
        <v>10108457</v>
      </c>
      <c r="W60" s="75">
        <f t="shared" si="10"/>
        <v>4294.17857</v>
      </c>
      <c r="X60" s="76">
        <v>4294178.57</v>
      </c>
      <c r="Y60" s="75">
        <f t="shared" si="11"/>
        <v>5936.442</v>
      </c>
      <c r="Z60" s="76">
        <v>5936442</v>
      </c>
      <c r="AA60" s="75">
        <f t="shared" si="12"/>
        <v>2328.7646199999999</v>
      </c>
      <c r="AB60" s="76">
        <v>2328764.62</v>
      </c>
      <c r="AC60" s="75" t="s">
        <v>53</v>
      </c>
      <c r="AD60" s="77">
        <v>0</v>
      </c>
      <c r="AE60" s="42"/>
      <c r="AF60" s="78" t="s">
        <v>120</v>
      </c>
    </row>
    <row r="61" spans="1:35" s="79" customFormat="1" x14ac:dyDescent="0.5">
      <c r="A61" s="74"/>
      <c r="B61" s="74" t="s">
        <v>121</v>
      </c>
      <c r="C61" s="65"/>
      <c r="D61" s="67"/>
      <c r="E61" s="75">
        <f t="shared" si="0"/>
        <v>15190.23244</v>
      </c>
      <c r="F61" s="75">
        <v>15190232.439999999</v>
      </c>
      <c r="G61" s="75">
        <f t="shared" si="1"/>
        <v>18.295400000000001</v>
      </c>
      <c r="H61" s="76">
        <v>18295.400000000001</v>
      </c>
      <c r="I61" s="75">
        <f t="shared" si="3"/>
        <v>135.3073</v>
      </c>
      <c r="J61" s="76">
        <v>135307.29999999999</v>
      </c>
      <c r="K61" s="75" t="s">
        <v>53</v>
      </c>
      <c r="L61" s="76">
        <v>0</v>
      </c>
      <c r="M61" s="75">
        <f t="shared" si="5"/>
        <v>65.823999999999998</v>
      </c>
      <c r="N61" s="76">
        <v>65824</v>
      </c>
      <c r="O61" s="75">
        <f t="shared" si="6"/>
        <v>14365.039000000001</v>
      </c>
      <c r="P61" s="76">
        <v>14365039</v>
      </c>
      <c r="Q61" s="75" t="s">
        <v>53</v>
      </c>
      <c r="R61" s="76">
        <v>0</v>
      </c>
      <c r="S61" s="75">
        <f t="shared" si="8"/>
        <v>853.56299999999999</v>
      </c>
      <c r="T61" s="76">
        <v>853563</v>
      </c>
      <c r="U61" s="75">
        <f t="shared" si="9"/>
        <v>8840.3520000000008</v>
      </c>
      <c r="V61" s="76">
        <v>8840352</v>
      </c>
      <c r="W61" s="75">
        <f t="shared" si="10"/>
        <v>3323.1603700000001</v>
      </c>
      <c r="X61" s="76">
        <v>3323160.37</v>
      </c>
      <c r="Y61" s="75">
        <f t="shared" si="11"/>
        <v>3531.2</v>
      </c>
      <c r="Z61" s="76">
        <v>3531200</v>
      </c>
      <c r="AA61" s="75">
        <f t="shared" si="12"/>
        <v>1159.8</v>
      </c>
      <c r="AB61" s="76">
        <v>1159800</v>
      </c>
      <c r="AC61" s="75" t="s">
        <v>53</v>
      </c>
      <c r="AD61" s="77">
        <v>0</v>
      </c>
      <c r="AE61" s="42"/>
      <c r="AF61" s="78" t="s">
        <v>122</v>
      </c>
    </row>
    <row r="62" spans="1:35" s="79" customFormat="1" x14ac:dyDescent="0.5">
      <c r="A62" s="74"/>
      <c r="B62" s="74" t="s">
        <v>123</v>
      </c>
      <c r="C62" s="65"/>
      <c r="D62" s="67"/>
      <c r="E62" s="75">
        <f t="shared" si="0"/>
        <v>14019.85815</v>
      </c>
      <c r="F62" s="75">
        <v>14019858.15</v>
      </c>
      <c r="G62" s="75">
        <f t="shared" si="1"/>
        <v>571.70699999999999</v>
      </c>
      <c r="H62" s="76">
        <v>571707</v>
      </c>
      <c r="I62" s="75">
        <f t="shared" si="3"/>
        <v>263.30065999999999</v>
      </c>
      <c r="J62" s="76">
        <v>263300.65999999997</v>
      </c>
      <c r="K62" s="75" t="s">
        <v>53</v>
      </c>
      <c r="L62" s="76">
        <v>0</v>
      </c>
      <c r="M62" s="75">
        <f t="shared" si="5"/>
        <v>70.900000000000006</v>
      </c>
      <c r="N62" s="76">
        <v>70900</v>
      </c>
      <c r="O62" s="75">
        <f t="shared" si="6"/>
        <v>12778.718000000001</v>
      </c>
      <c r="P62" s="76">
        <v>12778718</v>
      </c>
      <c r="Q62" s="75" t="s">
        <v>53</v>
      </c>
      <c r="R62" s="76">
        <v>0</v>
      </c>
      <c r="S62" s="75">
        <f t="shared" si="8"/>
        <v>6005.83979</v>
      </c>
      <c r="T62" s="76">
        <v>6005839.79</v>
      </c>
      <c r="U62" s="75">
        <f t="shared" si="9"/>
        <v>8323.6839999999993</v>
      </c>
      <c r="V62" s="76">
        <v>8323684</v>
      </c>
      <c r="W62" s="75">
        <f t="shared" si="10"/>
        <v>6053.6273700000002</v>
      </c>
      <c r="X62" s="76">
        <v>6053627.3700000001</v>
      </c>
      <c r="Y62" s="75">
        <f t="shared" si="11"/>
        <v>4540.4339099999997</v>
      </c>
      <c r="Z62" s="76">
        <v>4540433.91</v>
      </c>
      <c r="AA62" s="75">
        <f t="shared" si="12"/>
        <v>137.5</v>
      </c>
      <c r="AB62" s="76">
        <v>137500</v>
      </c>
      <c r="AC62" s="75" t="s">
        <v>53</v>
      </c>
      <c r="AD62" s="77">
        <v>0</v>
      </c>
      <c r="AE62" s="42"/>
      <c r="AF62" s="78" t="s">
        <v>124</v>
      </c>
    </row>
    <row r="63" spans="1:35" s="79" customFormat="1" x14ac:dyDescent="0.5">
      <c r="A63" s="74"/>
      <c r="B63" s="74" t="s">
        <v>125</v>
      </c>
      <c r="C63" s="65"/>
      <c r="D63" s="67"/>
      <c r="E63" s="75">
        <f t="shared" si="0"/>
        <v>14249.711359999999</v>
      </c>
      <c r="F63" s="75">
        <v>14249711.359999999</v>
      </c>
      <c r="G63" s="75">
        <f t="shared" si="1"/>
        <v>189.70839999999998</v>
      </c>
      <c r="H63" s="76">
        <v>189708.4</v>
      </c>
      <c r="I63" s="75">
        <f t="shared" si="3"/>
        <v>164.05804999999998</v>
      </c>
      <c r="J63" s="76">
        <v>164058.04999999999</v>
      </c>
      <c r="K63" s="75" t="s">
        <v>53</v>
      </c>
      <c r="L63" s="76">
        <v>0</v>
      </c>
      <c r="M63" s="75">
        <f t="shared" si="5"/>
        <v>157.786</v>
      </c>
      <c r="N63" s="76">
        <v>157786</v>
      </c>
      <c r="O63" s="75">
        <f t="shared" si="6"/>
        <v>14177.734</v>
      </c>
      <c r="P63" s="76">
        <v>14177734</v>
      </c>
      <c r="Q63" s="75" t="s">
        <v>53</v>
      </c>
      <c r="R63" s="76">
        <v>0</v>
      </c>
      <c r="S63" s="75">
        <f t="shared" si="8"/>
        <v>534.798</v>
      </c>
      <c r="T63" s="76">
        <v>534798</v>
      </c>
      <c r="U63" s="75">
        <f t="shared" si="9"/>
        <v>9963.732</v>
      </c>
      <c r="V63" s="76">
        <v>9963732</v>
      </c>
      <c r="W63" s="75">
        <f t="shared" si="10"/>
        <v>5212.1924100000006</v>
      </c>
      <c r="X63" s="76">
        <v>5212192.41</v>
      </c>
      <c r="Y63" s="75">
        <f t="shared" si="11"/>
        <v>3785.1</v>
      </c>
      <c r="Z63" s="76">
        <v>3785100</v>
      </c>
      <c r="AA63" s="75">
        <f t="shared" si="12"/>
        <v>2293</v>
      </c>
      <c r="AB63" s="76">
        <v>2293000</v>
      </c>
      <c r="AC63" s="75" t="s">
        <v>53</v>
      </c>
      <c r="AD63" s="77">
        <v>0</v>
      </c>
      <c r="AE63" s="42"/>
      <c r="AF63" s="78" t="s">
        <v>126</v>
      </c>
    </row>
    <row r="64" spans="1:35" s="79" customFormat="1" x14ac:dyDescent="0.5">
      <c r="A64" s="74"/>
      <c r="B64" s="74" t="s">
        <v>105</v>
      </c>
      <c r="C64" s="65"/>
      <c r="D64" s="67"/>
      <c r="E64" s="75">
        <f t="shared" si="0"/>
        <v>14636.964669999999</v>
      </c>
      <c r="F64" s="75">
        <v>14636964.67</v>
      </c>
      <c r="G64" s="75">
        <f t="shared" si="1"/>
        <v>124.71719999999999</v>
      </c>
      <c r="H64" s="76">
        <v>124717.2</v>
      </c>
      <c r="I64" s="75">
        <f t="shared" si="3"/>
        <v>158.30076</v>
      </c>
      <c r="J64" s="76">
        <v>158300.76</v>
      </c>
      <c r="K64" s="75">
        <f t="shared" si="4"/>
        <v>374.34100000000001</v>
      </c>
      <c r="L64" s="76">
        <v>374341</v>
      </c>
      <c r="M64" s="75">
        <f t="shared" si="5"/>
        <v>153.02000000000001</v>
      </c>
      <c r="N64" s="76">
        <v>153020</v>
      </c>
      <c r="O64" s="75">
        <f t="shared" si="6"/>
        <v>15187.126</v>
      </c>
      <c r="P64" s="76">
        <v>15187126</v>
      </c>
      <c r="Q64" s="75" t="s">
        <v>53</v>
      </c>
      <c r="R64" s="76">
        <v>0</v>
      </c>
      <c r="S64" s="75">
        <f t="shared" si="8"/>
        <v>7988.4955999999993</v>
      </c>
      <c r="T64" s="76">
        <v>7988495.5999999996</v>
      </c>
      <c r="U64" s="75">
        <f t="shared" si="9"/>
        <v>11907.028</v>
      </c>
      <c r="V64" s="76">
        <v>11907028</v>
      </c>
      <c r="W64" s="75">
        <f t="shared" si="10"/>
        <v>5036.17112</v>
      </c>
      <c r="X64" s="76">
        <v>5036171.12</v>
      </c>
      <c r="Y64" s="75">
        <f t="shared" si="11"/>
        <v>348.39299999999997</v>
      </c>
      <c r="Z64" s="76">
        <v>348393</v>
      </c>
      <c r="AA64" s="75">
        <f t="shared" si="12"/>
        <v>1671.3150000000001</v>
      </c>
      <c r="AB64" s="76">
        <v>1671315</v>
      </c>
      <c r="AC64" s="75" t="s">
        <v>53</v>
      </c>
      <c r="AD64" s="77">
        <v>0</v>
      </c>
      <c r="AE64" s="42"/>
      <c r="AF64" s="78" t="s">
        <v>106</v>
      </c>
    </row>
    <row r="65" spans="1:32" s="79" customFormat="1" x14ac:dyDescent="0.5">
      <c r="A65" s="74"/>
      <c r="B65" s="74" t="s">
        <v>127</v>
      </c>
      <c r="C65" s="65"/>
      <c r="D65" s="67"/>
      <c r="E65" s="75">
        <f t="shared" si="0"/>
        <v>20523.887419999999</v>
      </c>
      <c r="F65" s="75">
        <v>20523887.419999998</v>
      </c>
      <c r="G65" s="75">
        <f t="shared" si="1"/>
        <v>71.673000000000002</v>
      </c>
      <c r="H65" s="76">
        <v>71673</v>
      </c>
      <c r="I65" s="75">
        <f t="shared" si="3"/>
        <v>239.61445000000001</v>
      </c>
      <c r="J65" s="76">
        <v>239614.45</v>
      </c>
      <c r="K65" s="75" t="s">
        <v>53</v>
      </c>
      <c r="L65" s="76">
        <v>0</v>
      </c>
      <c r="M65" s="75">
        <f t="shared" si="5"/>
        <v>91.486999999999995</v>
      </c>
      <c r="N65" s="76">
        <v>91487</v>
      </c>
      <c r="O65" s="75">
        <f t="shared" si="6"/>
        <v>31668.851999999999</v>
      </c>
      <c r="P65" s="76">
        <v>31668852</v>
      </c>
      <c r="Q65" s="75">
        <f t="shared" si="7"/>
        <v>6009</v>
      </c>
      <c r="R65" s="76">
        <v>6009000</v>
      </c>
      <c r="S65" s="75">
        <f t="shared" si="8"/>
        <v>16150.671</v>
      </c>
      <c r="T65" s="76">
        <v>16150671</v>
      </c>
      <c r="U65" s="75">
        <f t="shared" si="9"/>
        <v>13232.748</v>
      </c>
      <c r="V65" s="76">
        <v>13232748</v>
      </c>
      <c r="W65" s="75">
        <f t="shared" si="10"/>
        <v>7315.6358300000002</v>
      </c>
      <c r="X65" s="76">
        <v>7315635.8300000001</v>
      </c>
      <c r="Y65" s="75">
        <f t="shared" si="11"/>
        <v>7153.8</v>
      </c>
      <c r="Z65" s="76">
        <v>7153800</v>
      </c>
      <c r="AA65" s="75">
        <f t="shared" si="12"/>
        <v>3318.5</v>
      </c>
      <c r="AB65" s="76">
        <v>3318500</v>
      </c>
      <c r="AC65" s="75" t="s">
        <v>53</v>
      </c>
      <c r="AD65" s="77">
        <v>0</v>
      </c>
      <c r="AE65" s="42"/>
      <c r="AF65" s="78" t="s">
        <v>128</v>
      </c>
    </row>
    <row r="66" spans="1:32" s="79" customFormat="1" x14ac:dyDescent="0.5">
      <c r="A66" s="74"/>
      <c r="B66" s="74" t="s">
        <v>129</v>
      </c>
      <c r="C66" s="65"/>
      <c r="D66" s="67"/>
      <c r="E66" s="75">
        <f t="shared" si="0"/>
        <v>15495.300999999999</v>
      </c>
      <c r="F66" s="75">
        <v>15495301</v>
      </c>
      <c r="G66" s="75">
        <f t="shared" si="1"/>
        <v>146.333</v>
      </c>
      <c r="H66" s="76">
        <v>146333</v>
      </c>
      <c r="I66" s="75">
        <f t="shared" si="3"/>
        <v>165.55699999999999</v>
      </c>
      <c r="J66" s="76">
        <v>165557</v>
      </c>
      <c r="K66" s="75" t="s">
        <v>53</v>
      </c>
      <c r="L66" s="76">
        <v>0</v>
      </c>
      <c r="M66" s="75">
        <f t="shared" si="5"/>
        <v>158.52000000000001</v>
      </c>
      <c r="N66" s="76">
        <v>158520</v>
      </c>
      <c r="O66" s="75">
        <f t="shared" si="6"/>
        <v>18373.825000000001</v>
      </c>
      <c r="P66" s="76">
        <v>18373825</v>
      </c>
      <c r="Q66" s="75">
        <f t="shared" si="7"/>
        <v>3053.4</v>
      </c>
      <c r="R66" s="76">
        <v>3053400</v>
      </c>
      <c r="S66" s="75">
        <f t="shared" si="8"/>
        <v>896.06700000000001</v>
      </c>
      <c r="T66" s="76">
        <v>896067</v>
      </c>
      <c r="U66" s="75">
        <f t="shared" si="9"/>
        <v>8583.9449999999997</v>
      </c>
      <c r="V66" s="76">
        <v>8583945</v>
      </c>
      <c r="W66" s="75">
        <f t="shared" si="10"/>
        <v>4699.2479999999996</v>
      </c>
      <c r="X66" s="76">
        <v>4699248</v>
      </c>
      <c r="Y66" s="75">
        <f t="shared" si="11"/>
        <v>3599.8879999999999</v>
      </c>
      <c r="Z66" s="76">
        <v>3599888</v>
      </c>
      <c r="AA66" s="75">
        <f t="shared" si="12"/>
        <v>1702.5</v>
      </c>
      <c r="AB66" s="76">
        <v>1702500</v>
      </c>
      <c r="AC66" s="75" t="s">
        <v>53</v>
      </c>
      <c r="AD66" s="77">
        <v>0</v>
      </c>
      <c r="AE66" s="42"/>
      <c r="AF66" s="78" t="s">
        <v>130</v>
      </c>
    </row>
    <row r="67" spans="1:32" s="79" customFormat="1" x14ac:dyDescent="0.5">
      <c r="A67" s="74"/>
      <c r="B67" s="74" t="s">
        <v>131</v>
      </c>
      <c r="C67" s="65"/>
      <c r="D67" s="67"/>
      <c r="E67" s="75">
        <f t="shared" si="0"/>
        <v>14997.191269999999</v>
      </c>
      <c r="F67" s="75">
        <v>14997191.27</v>
      </c>
      <c r="G67" s="75">
        <f t="shared" si="1"/>
        <v>342.5</v>
      </c>
      <c r="H67" s="76">
        <v>342500</v>
      </c>
      <c r="I67" s="75">
        <f t="shared" si="3"/>
        <v>190.45923999999999</v>
      </c>
      <c r="J67" s="76">
        <v>190459.24</v>
      </c>
      <c r="K67" s="75" t="s">
        <v>53</v>
      </c>
      <c r="L67" s="76">
        <v>0</v>
      </c>
      <c r="M67" s="75">
        <f t="shared" si="5"/>
        <v>106.727</v>
      </c>
      <c r="N67" s="76">
        <v>106727</v>
      </c>
      <c r="O67" s="75">
        <f t="shared" si="6"/>
        <v>17072.077000000001</v>
      </c>
      <c r="P67" s="76">
        <v>17072077</v>
      </c>
      <c r="Q67" s="75">
        <f t="shared" si="7"/>
        <v>1617.54</v>
      </c>
      <c r="R67" s="76">
        <v>1617540</v>
      </c>
      <c r="S67" s="75">
        <f t="shared" si="8"/>
        <v>7523.0460000000003</v>
      </c>
      <c r="T67" s="76">
        <v>7523046</v>
      </c>
      <c r="U67" s="75">
        <f t="shared" si="9"/>
        <v>10665.634</v>
      </c>
      <c r="V67" s="76">
        <v>10665634</v>
      </c>
      <c r="W67" s="75">
        <f t="shared" si="10"/>
        <v>3695.73747</v>
      </c>
      <c r="X67" s="76">
        <v>3695737.47</v>
      </c>
      <c r="Y67" s="75">
        <f t="shared" si="11"/>
        <v>5721.0450000000001</v>
      </c>
      <c r="Z67" s="76">
        <v>5721045</v>
      </c>
      <c r="AA67" s="75">
        <f t="shared" si="12"/>
        <v>2127</v>
      </c>
      <c r="AB67" s="76">
        <v>2127000</v>
      </c>
      <c r="AC67" s="75" t="s">
        <v>53</v>
      </c>
      <c r="AD67" s="77">
        <v>0</v>
      </c>
      <c r="AE67" s="42"/>
      <c r="AF67" s="78" t="s">
        <v>132</v>
      </c>
    </row>
    <row r="68" spans="1:32" s="79" customFormat="1" x14ac:dyDescent="0.5">
      <c r="A68" s="74"/>
      <c r="B68" s="74" t="s">
        <v>133</v>
      </c>
      <c r="C68" s="65"/>
      <c r="D68" s="67"/>
      <c r="E68" s="75">
        <f t="shared" si="0"/>
        <v>15750.53672</v>
      </c>
      <c r="F68" s="75">
        <v>15750536.720000001</v>
      </c>
      <c r="G68" s="75">
        <f t="shared" si="1"/>
        <v>241.91900000000001</v>
      </c>
      <c r="H68" s="76">
        <v>241919</v>
      </c>
      <c r="I68" s="75">
        <f t="shared" si="3"/>
        <v>584.62515000000008</v>
      </c>
      <c r="J68" s="76">
        <v>584625.15</v>
      </c>
      <c r="K68" s="75" t="s">
        <v>53</v>
      </c>
      <c r="L68" s="76">
        <v>0</v>
      </c>
      <c r="M68" s="75">
        <f t="shared" si="5"/>
        <v>138.60300000000001</v>
      </c>
      <c r="N68" s="76">
        <v>138603</v>
      </c>
      <c r="O68" s="75">
        <f t="shared" si="6"/>
        <v>18079.455000000002</v>
      </c>
      <c r="P68" s="76">
        <v>18079455</v>
      </c>
      <c r="Q68" s="75" t="s">
        <v>53</v>
      </c>
      <c r="R68" s="76">
        <v>0</v>
      </c>
      <c r="S68" s="75">
        <f t="shared" si="8"/>
        <v>12032.635</v>
      </c>
      <c r="T68" s="76">
        <v>12032635</v>
      </c>
      <c r="U68" s="75">
        <f t="shared" si="9"/>
        <v>9152.8799999999992</v>
      </c>
      <c r="V68" s="76">
        <v>9152880</v>
      </c>
      <c r="W68" s="75">
        <f t="shared" si="10"/>
        <v>4093.7949399999998</v>
      </c>
      <c r="X68" s="76">
        <v>4093794.94</v>
      </c>
      <c r="Y68" s="75">
        <f t="shared" si="11"/>
        <v>2619.3000000000002</v>
      </c>
      <c r="Z68" s="76">
        <v>2619300</v>
      </c>
      <c r="AA68" s="75">
        <f t="shared" si="12"/>
        <v>1875</v>
      </c>
      <c r="AB68" s="76">
        <v>1875000</v>
      </c>
      <c r="AC68" s="75" t="s">
        <v>53</v>
      </c>
      <c r="AD68" s="77">
        <v>0</v>
      </c>
      <c r="AE68" s="42"/>
      <c r="AF68" s="78" t="s">
        <v>134</v>
      </c>
    </row>
    <row r="69" spans="1:32" s="79" customFormat="1" x14ac:dyDescent="0.5">
      <c r="A69" s="74"/>
      <c r="B69" s="74" t="s">
        <v>135</v>
      </c>
      <c r="C69" s="65"/>
      <c r="D69" s="67"/>
      <c r="E69" s="75">
        <f t="shared" si="0"/>
        <v>14555.407590000001</v>
      </c>
      <c r="F69" s="75">
        <v>14555407.59</v>
      </c>
      <c r="G69" s="75">
        <f t="shared" si="1"/>
        <v>29.51895</v>
      </c>
      <c r="H69" s="76">
        <v>29518.95</v>
      </c>
      <c r="I69" s="75">
        <f t="shared" si="3"/>
        <v>153.51585</v>
      </c>
      <c r="J69" s="76">
        <v>153515.85</v>
      </c>
      <c r="K69" s="75" t="s">
        <v>53</v>
      </c>
      <c r="L69" s="76">
        <v>0</v>
      </c>
      <c r="M69" s="75">
        <f t="shared" si="5"/>
        <v>56.584000000000003</v>
      </c>
      <c r="N69" s="76">
        <v>56584</v>
      </c>
      <c r="O69" s="75">
        <f t="shared" si="6"/>
        <v>16399.148000000001</v>
      </c>
      <c r="P69" s="76">
        <v>16399148</v>
      </c>
      <c r="Q69" s="75">
        <f t="shared" si="7"/>
        <v>291.72188</v>
      </c>
      <c r="R69" s="76">
        <v>291721.88</v>
      </c>
      <c r="S69" s="75">
        <f t="shared" si="8"/>
        <v>7982.2415000000001</v>
      </c>
      <c r="T69" s="76">
        <v>7982241.5</v>
      </c>
      <c r="U69" s="75">
        <f t="shared" si="9"/>
        <v>10588.155990000001</v>
      </c>
      <c r="V69" s="76">
        <v>10588155.99</v>
      </c>
      <c r="W69" s="75">
        <f t="shared" si="10"/>
        <v>5636.5787900000005</v>
      </c>
      <c r="X69" s="76">
        <v>5636578.79</v>
      </c>
      <c r="Y69" s="75">
        <f t="shared" si="11"/>
        <v>2563.5</v>
      </c>
      <c r="Z69" s="76">
        <v>2563500</v>
      </c>
      <c r="AA69" s="75">
        <f t="shared" si="12"/>
        <v>2286</v>
      </c>
      <c r="AB69" s="76">
        <v>2286000</v>
      </c>
      <c r="AC69" s="75" t="s">
        <v>53</v>
      </c>
      <c r="AD69" s="77">
        <v>0</v>
      </c>
      <c r="AE69" s="42"/>
      <c r="AF69" s="78" t="s">
        <v>136</v>
      </c>
    </row>
    <row r="70" spans="1:32" s="79" customFormat="1" x14ac:dyDescent="0.5">
      <c r="A70" s="74"/>
      <c r="B70" s="74" t="s">
        <v>137</v>
      </c>
      <c r="C70" s="65"/>
      <c r="D70" s="67"/>
      <c r="E70" s="75">
        <f t="shared" si="0"/>
        <v>17949.487240000002</v>
      </c>
      <c r="F70" s="75">
        <v>17949487.240000002</v>
      </c>
      <c r="G70" s="75">
        <f t="shared" si="1"/>
        <v>85.665600000000012</v>
      </c>
      <c r="H70" s="76">
        <v>85665.600000000006</v>
      </c>
      <c r="I70" s="75">
        <f t="shared" si="3"/>
        <v>104.35736</v>
      </c>
      <c r="J70" s="76">
        <v>104357.36</v>
      </c>
      <c r="K70" s="75" t="s">
        <v>53</v>
      </c>
      <c r="L70" s="76">
        <v>0</v>
      </c>
      <c r="M70" s="75">
        <f t="shared" si="5"/>
        <v>227.06</v>
      </c>
      <c r="N70" s="76">
        <v>227060</v>
      </c>
      <c r="O70" s="75">
        <f t="shared" si="6"/>
        <v>10228.42245</v>
      </c>
      <c r="P70" s="76">
        <v>10228422.449999999</v>
      </c>
      <c r="Q70" s="75" t="s">
        <v>53</v>
      </c>
      <c r="R70" s="76">
        <v>0</v>
      </c>
      <c r="S70" s="75">
        <f t="shared" si="8"/>
        <v>2507.6109999999999</v>
      </c>
      <c r="T70" s="76">
        <v>2507611</v>
      </c>
      <c r="U70" s="75">
        <f t="shared" si="9"/>
        <v>10438.228999999999</v>
      </c>
      <c r="V70" s="76">
        <v>10438229</v>
      </c>
      <c r="W70" s="75">
        <f t="shared" si="10"/>
        <v>7892.1811900000002</v>
      </c>
      <c r="X70" s="76">
        <v>7892181.1900000004</v>
      </c>
      <c r="Y70" s="75">
        <f t="shared" si="11"/>
        <v>3240.22</v>
      </c>
      <c r="Z70" s="76">
        <v>3240220</v>
      </c>
      <c r="AA70" s="75">
        <f t="shared" si="12"/>
        <v>2617.0758500000002</v>
      </c>
      <c r="AB70" s="76">
        <v>2617075.85</v>
      </c>
      <c r="AC70" s="75" t="s">
        <v>53</v>
      </c>
      <c r="AD70" s="77">
        <v>0</v>
      </c>
      <c r="AE70" s="42"/>
      <c r="AF70" s="78" t="s">
        <v>138</v>
      </c>
    </row>
    <row r="71" spans="1:32" s="79" customFormat="1" x14ac:dyDescent="0.5">
      <c r="A71" s="74"/>
      <c r="B71" s="74" t="s">
        <v>139</v>
      </c>
      <c r="C71" s="65"/>
      <c r="D71" s="67"/>
      <c r="E71" s="75">
        <f t="shared" si="0"/>
        <v>15266.37401</v>
      </c>
      <c r="F71" s="75">
        <v>15266374.01</v>
      </c>
      <c r="G71" s="75">
        <f t="shared" si="1"/>
        <v>32.850999999999999</v>
      </c>
      <c r="H71" s="76">
        <v>32851</v>
      </c>
      <c r="I71" s="75">
        <f t="shared" si="3"/>
        <v>257.41446999999999</v>
      </c>
      <c r="J71" s="76">
        <v>257414.47</v>
      </c>
      <c r="K71" s="75" t="s">
        <v>53</v>
      </c>
      <c r="L71" s="76">
        <v>0</v>
      </c>
      <c r="M71" s="75">
        <f t="shared" si="5"/>
        <v>125.57</v>
      </c>
      <c r="N71" s="76">
        <v>125570</v>
      </c>
      <c r="O71" s="75">
        <f t="shared" si="6"/>
        <v>14449.630999999999</v>
      </c>
      <c r="P71" s="76">
        <v>14449631</v>
      </c>
      <c r="Q71" s="75">
        <f t="shared" si="7"/>
        <v>1988.6980000000001</v>
      </c>
      <c r="R71" s="76">
        <v>1988698</v>
      </c>
      <c r="S71" s="75">
        <f t="shared" si="8"/>
        <v>7589.7</v>
      </c>
      <c r="T71" s="76">
        <v>7589700</v>
      </c>
      <c r="U71" s="75">
        <f t="shared" si="9"/>
        <v>9302.9609999999993</v>
      </c>
      <c r="V71" s="76">
        <v>9302961</v>
      </c>
      <c r="W71" s="75">
        <f t="shared" si="10"/>
        <v>5041.5206100000005</v>
      </c>
      <c r="X71" s="76">
        <v>5041520.6100000003</v>
      </c>
      <c r="Y71" s="75">
        <f t="shared" si="11"/>
        <v>1338.6</v>
      </c>
      <c r="Z71" s="76">
        <v>1338600</v>
      </c>
      <c r="AA71" s="75">
        <f t="shared" si="12"/>
        <v>1996.3</v>
      </c>
      <c r="AB71" s="76">
        <v>1996300</v>
      </c>
      <c r="AC71" s="75" t="s">
        <v>53</v>
      </c>
      <c r="AD71" s="77">
        <v>0</v>
      </c>
      <c r="AE71" s="42"/>
      <c r="AF71" s="78" t="s">
        <v>140</v>
      </c>
    </row>
    <row r="72" spans="1:32" s="79" customFormat="1" x14ac:dyDescent="0.5">
      <c r="A72" s="74"/>
      <c r="B72" s="74" t="s">
        <v>141</v>
      </c>
      <c r="C72" s="65"/>
      <c r="D72" s="67"/>
      <c r="E72" s="75">
        <f t="shared" si="0"/>
        <v>14220.653610000001</v>
      </c>
      <c r="F72" s="75">
        <v>14220653.610000001</v>
      </c>
      <c r="G72" s="75">
        <f t="shared" si="1"/>
        <v>56.088800000000006</v>
      </c>
      <c r="H72" s="76">
        <v>56088.800000000003</v>
      </c>
      <c r="I72" s="75">
        <f t="shared" si="3"/>
        <v>247.48806999999999</v>
      </c>
      <c r="J72" s="76">
        <v>247488.07</v>
      </c>
      <c r="K72" s="75" t="s">
        <v>53</v>
      </c>
      <c r="L72" s="76">
        <v>0</v>
      </c>
      <c r="M72" s="75">
        <f t="shared" si="5"/>
        <v>146.29105999999999</v>
      </c>
      <c r="N72" s="76">
        <v>146291.06</v>
      </c>
      <c r="O72" s="75">
        <f t="shared" si="6"/>
        <v>13712.06</v>
      </c>
      <c r="P72" s="76">
        <v>13712060</v>
      </c>
      <c r="Q72" s="75" t="s">
        <v>53</v>
      </c>
      <c r="R72" s="76">
        <v>0</v>
      </c>
      <c r="S72" s="75">
        <f t="shared" si="8"/>
        <v>293.95600000000002</v>
      </c>
      <c r="T72" s="76">
        <v>293956</v>
      </c>
      <c r="U72" s="75">
        <f t="shared" si="9"/>
        <v>9002.8719299999993</v>
      </c>
      <c r="V72" s="76">
        <v>9002871.9299999997</v>
      </c>
      <c r="W72" s="75">
        <f t="shared" si="10"/>
        <v>3603.42148</v>
      </c>
      <c r="X72" s="76">
        <v>3603421.48</v>
      </c>
      <c r="Y72" s="75">
        <f t="shared" si="11"/>
        <v>5028.8</v>
      </c>
      <c r="Z72" s="76">
        <v>5028800</v>
      </c>
      <c r="AA72" s="75">
        <f t="shared" si="12"/>
        <v>2074</v>
      </c>
      <c r="AB72" s="76">
        <v>2074000</v>
      </c>
      <c r="AC72" s="75" t="s">
        <v>53</v>
      </c>
      <c r="AD72" s="77">
        <v>0</v>
      </c>
      <c r="AE72" s="42"/>
      <c r="AF72" s="78" t="s">
        <v>142</v>
      </c>
    </row>
    <row r="73" spans="1:32" s="72" customFormat="1" x14ac:dyDescent="0.5">
      <c r="A73" s="73" t="s">
        <v>143</v>
      </c>
      <c r="B73" s="71"/>
      <c r="C73" s="71"/>
      <c r="D73" s="71"/>
      <c r="E73" s="68">
        <f t="shared" si="0"/>
        <v>124161.39855000001</v>
      </c>
      <c r="F73" s="68">
        <f>SUM(F74:F81)</f>
        <v>124161398.55000001</v>
      </c>
      <c r="G73" s="68">
        <f t="shared" si="1"/>
        <v>2407.364</v>
      </c>
      <c r="H73" s="69">
        <f t="shared" ref="H73:AD73" si="17">SUM(H74:H81)</f>
        <v>2407364</v>
      </c>
      <c r="I73" s="68">
        <f t="shared" si="3"/>
        <v>1451.1629600000001</v>
      </c>
      <c r="J73" s="69">
        <f t="shared" si="17"/>
        <v>1451162.9600000002</v>
      </c>
      <c r="K73" s="68">
        <f t="shared" si="4"/>
        <v>1124.45</v>
      </c>
      <c r="L73" s="69">
        <f t="shared" si="17"/>
        <v>1124450</v>
      </c>
      <c r="M73" s="68">
        <f t="shared" si="5"/>
        <v>828.70475999999996</v>
      </c>
      <c r="N73" s="69">
        <f t="shared" si="17"/>
        <v>828704.76</v>
      </c>
      <c r="O73" s="68">
        <f t="shared" si="6"/>
        <v>116752.20525999999</v>
      </c>
      <c r="P73" s="69">
        <f t="shared" si="17"/>
        <v>116752205.25999999</v>
      </c>
      <c r="Q73" s="68">
        <f t="shared" si="7"/>
        <v>9511.6536500000002</v>
      </c>
      <c r="R73" s="69">
        <f t="shared" si="17"/>
        <v>9511653.6500000004</v>
      </c>
      <c r="S73" s="68">
        <f t="shared" si="8"/>
        <v>33842.92</v>
      </c>
      <c r="T73" s="69">
        <f t="shared" si="17"/>
        <v>33842920</v>
      </c>
      <c r="U73" s="68">
        <f t="shared" si="9"/>
        <v>77658.155280000006</v>
      </c>
      <c r="V73" s="69">
        <f t="shared" si="17"/>
        <v>77658155.280000001</v>
      </c>
      <c r="W73" s="68">
        <f t="shared" si="10"/>
        <v>53279.042499999996</v>
      </c>
      <c r="X73" s="69">
        <f t="shared" si="17"/>
        <v>53279042.499999993</v>
      </c>
      <c r="Y73" s="68">
        <f t="shared" si="11"/>
        <v>36936.476259999996</v>
      </c>
      <c r="Z73" s="69">
        <f t="shared" si="17"/>
        <v>36936476.259999998</v>
      </c>
      <c r="AA73" s="68">
        <f t="shared" si="12"/>
        <v>13301.03672</v>
      </c>
      <c r="AB73" s="69">
        <f t="shared" si="17"/>
        <v>13301036.720000001</v>
      </c>
      <c r="AC73" s="68">
        <f t="shared" si="13"/>
        <v>4877.2198399999997</v>
      </c>
      <c r="AD73" s="70">
        <f t="shared" si="17"/>
        <v>4877219.8399999999</v>
      </c>
      <c r="AE73" s="71"/>
      <c r="AF73" s="73" t="s">
        <v>144</v>
      </c>
    </row>
    <row r="74" spans="1:32" s="79" customFormat="1" x14ac:dyDescent="0.5">
      <c r="A74" s="42"/>
      <c r="B74" s="42" t="s">
        <v>109</v>
      </c>
      <c r="C74" s="42"/>
      <c r="D74" s="42"/>
      <c r="E74" s="75">
        <f t="shared" si="0"/>
        <v>18976.23128</v>
      </c>
      <c r="F74" s="75">
        <v>18976231.280000001</v>
      </c>
      <c r="G74" s="75">
        <f t="shared" si="1"/>
        <v>37.36</v>
      </c>
      <c r="H74" s="76">
        <v>37360</v>
      </c>
      <c r="I74" s="75">
        <f t="shared" si="3"/>
        <v>215.31613000000002</v>
      </c>
      <c r="J74" s="76">
        <v>215316.13</v>
      </c>
      <c r="K74" s="75">
        <f t="shared" si="4"/>
        <v>21.085000000000001</v>
      </c>
      <c r="L74" s="76">
        <v>21085</v>
      </c>
      <c r="M74" s="75">
        <f t="shared" si="5"/>
        <v>232.35</v>
      </c>
      <c r="N74" s="76">
        <v>232350</v>
      </c>
      <c r="O74" s="75">
        <f t="shared" si="6"/>
        <v>13243.626</v>
      </c>
      <c r="P74" s="76">
        <v>13243626</v>
      </c>
      <c r="Q74" s="75" t="s">
        <v>53</v>
      </c>
      <c r="R74" s="76">
        <v>0</v>
      </c>
      <c r="S74" s="75">
        <f t="shared" si="8"/>
        <v>387.416</v>
      </c>
      <c r="T74" s="76">
        <v>387416</v>
      </c>
      <c r="U74" s="75">
        <f t="shared" si="9"/>
        <v>12955.718999999999</v>
      </c>
      <c r="V74" s="76">
        <v>12955719</v>
      </c>
      <c r="W74" s="75">
        <f t="shared" si="10"/>
        <v>7642.2095799999997</v>
      </c>
      <c r="X74" s="76">
        <v>7642209.5800000001</v>
      </c>
      <c r="Y74" s="75">
        <f t="shared" si="11"/>
        <v>4111.5050000000001</v>
      </c>
      <c r="Z74" s="76">
        <v>4111505</v>
      </c>
      <c r="AA74" s="75">
        <f t="shared" si="12"/>
        <v>4085.72</v>
      </c>
      <c r="AB74" s="76">
        <v>4085720</v>
      </c>
      <c r="AC74" s="75" t="s">
        <v>53</v>
      </c>
      <c r="AD74" s="77">
        <v>0</v>
      </c>
      <c r="AE74" s="42"/>
      <c r="AF74" s="78" t="s">
        <v>145</v>
      </c>
    </row>
    <row r="75" spans="1:32" s="79" customFormat="1" x14ac:dyDescent="0.5">
      <c r="A75" s="42"/>
      <c r="B75" s="42" t="s">
        <v>146</v>
      </c>
      <c r="C75" s="42"/>
      <c r="D75" s="42"/>
      <c r="E75" s="75">
        <f t="shared" si="0"/>
        <v>14236.289859999999</v>
      </c>
      <c r="F75" s="75">
        <v>14236289.859999999</v>
      </c>
      <c r="G75" s="75">
        <f t="shared" si="1"/>
        <v>5.3</v>
      </c>
      <c r="H75" s="76">
        <v>5300</v>
      </c>
      <c r="I75" s="75">
        <f t="shared" si="3"/>
        <v>32.550470000000004</v>
      </c>
      <c r="J75" s="76">
        <v>32550.47</v>
      </c>
      <c r="K75" s="75">
        <f t="shared" si="4"/>
        <v>425.358</v>
      </c>
      <c r="L75" s="76">
        <v>425358</v>
      </c>
      <c r="M75" s="75">
        <f t="shared" si="5"/>
        <v>309.51400000000001</v>
      </c>
      <c r="N75" s="76">
        <v>309514</v>
      </c>
      <c r="O75" s="75">
        <f t="shared" si="6"/>
        <v>14666.538</v>
      </c>
      <c r="P75" s="76">
        <v>14666538</v>
      </c>
      <c r="Q75" s="75" t="s">
        <v>53</v>
      </c>
      <c r="R75" s="76">
        <v>0</v>
      </c>
      <c r="S75" s="75">
        <f t="shared" si="8"/>
        <v>457.72</v>
      </c>
      <c r="T75" s="76">
        <v>457720</v>
      </c>
      <c r="U75" s="75">
        <f t="shared" si="9"/>
        <v>9387.0509999999995</v>
      </c>
      <c r="V75" s="76">
        <v>9387051</v>
      </c>
      <c r="W75" s="75">
        <f t="shared" si="10"/>
        <v>5664.4363200000007</v>
      </c>
      <c r="X75" s="76">
        <v>5664436.3200000003</v>
      </c>
      <c r="Y75" s="75">
        <f t="shared" si="11"/>
        <v>4005.6</v>
      </c>
      <c r="Z75" s="76">
        <v>4005600</v>
      </c>
      <c r="AA75" s="75">
        <f t="shared" si="12"/>
        <v>1663.5</v>
      </c>
      <c r="AB75" s="76">
        <v>1663500</v>
      </c>
      <c r="AC75" s="75" t="s">
        <v>53</v>
      </c>
      <c r="AD75" s="77">
        <v>0</v>
      </c>
      <c r="AE75" s="42"/>
      <c r="AF75" s="78" t="s">
        <v>147</v>
      </c>
    </row>
    <row r="76" spans="1:32" s="79" customFormat="1" x14ac:dyDescent="0.5">
      <c r="A76" s="42"/>
      <c r="B76" s="42" t="s">
        <v>148</v>
      </c>
      <c r="C76" s="42"/>
      <c r="D76" s="42"/>
      <c r="E76" s="75">
        <f t="shared" si="0"/>
        <v>13500.308359999999</v>
      </c>
      <c r="F76" s="75">
        <v>13500308.359999999</v>
      </c>
      <c r="G76" s="75">
        <f t="shared" si="1"/>
        <v>6.87</v>
      </c>
      <c r="H76" s="76">
        <v>6870</v>
      </c>
      <c r="I76" s="75">
        <f t="shared" si="3"/>
        <v>55.091190000000005</v>
      </c>
      <c r="J76" s="76">
        <v>55091.19</v>
      </c>
      <c r="K76" s="75" t="s">
        <v>53</v>
      </c>
      <c r="L76" s="76">
        <v>0</v>
      </c>
      <c r="M76" s="75">
        <f t="shared" si="5"/>
        <v>14.732760000000001</v>
      </c>
      <c r="N76" s="76">
        <v>14732.76</v>
      </c>
      <c r="O76" s="75">
        <f t="shared" si="6"/>
        <v>12849.47</v>
      </c>
      <c r="P76" s="76">
        <v>12849470</v>
      </c>
      <c r="Q76" s="75" t="s">
        <v>53</v>
      </c>
      <c r="R76" s="76">
        <v>0</v>
      </c>
      <c r="S76" s="75">
        <f t="shared" si="8"/>
        <v>445.78100000000001</v>
      </c>
      <c r="T76" s="76">
        <v>445781</v>
      </c>
      <c r="U76" s="75">
        <f t="shared" si="9"/>
        <v>9642.3259999999991</v>
      </c>
      <c r="V76" s="76">
        <v>9642326</v>
      </c>
      <c r="W76" s="75">
        <f t="shared" si="10"/>
        <v>12033.8053</v>
      </c>
      <c r="X76" s="76">
        <v>12033805.300000001</v>
      </c>
      <c r="Y76" s="75">
        <f t="shared" si="11"/>
        <v>915</v>
      </c>
      <c r="Z76" s="76">
        <v>915000</v>
      </c>
      <c r="AA76" s="75">
        <f t="shared" si="12"/>
        <v>85</v>
      </c>
      <c r="AB76" s="76">
        <v>85000</v>
      </c>
      <c r="AC76" s="75">
        <f t="shared" si="13"/>
        <v>4877.2198399999997</v>
      </c>
      <c r="AD76" s="77">
        <v>4877219.8399999999</v>
      </c>
      <c r="AE76" s="42"/>
      <c r="AF76" s="78" t="s">
        <v>149</v>
      </c>
    </row>
    <row r="77" spans="1:32" s="79" customFormat="1" x14ac:dyDescent="0.5">
      <c r="A77" s="42"/>
      <c r="B77" s="42" t="s">
        <v>150</v>
      </c>
      <c r="C77" s="42"/>
      <c r="D77" s="42"/>
      <c r="E77" s="75">
        <f t="shared" si="0"/>
        <v>16114.382260000002</v>
      </c>
      <c r="F77" s="75">
        <v>16114382.260000002</v>
      </c>
      <c r="G77" s="75">
        <f t="shared" si="1"/>
        <v>2063.2291999999998</v>
      </c>
      <c r="H77" s="76">
        <v>2063229.2</v>
      </c>
      <c r="I77" s="75">
        <f t="shared" si="3"/>
        <v>404.99308000000002</v>
      </c>
      <c r="J77" s="76">
        <v>404993.08</v>
      </c>
      <c r="K77" s="75" t="s">
        <v>53</v>
      </c>
      <c r="L77" s="76">
        <v>0</v>
      </c>
      <c r="M77" s="75">
        <f t="shared" si="5"/>
        <v>99.42</v>
      </c>
      <c r="N77" s="76">
        <v>99420</v>
      </c>
      <c r="O77" s="75">
        <f t="shared" si="6"/>
        <v>19800.807000000001</v>
      </c>
      <c r="P77" s="76">
        <v>19800807</v>
      </c>
      <c r="Q77" s="75" t="s">
        <v>53</v>
      </c>
      <c r="R77" s="76">
        <v>0</v>
      </c>
      <c r="S77" s="75">
        <f t="shared" si="8"/>
        <v>9203.0939999999991</v>
      </c>
      <c r="T77" s="76">
        <v>9203094</v>
      </c>
      <c r="U77" s="75">
        <f t="shared" si="9"/>
        <v>10491.282999999999</v>
      </c>
      <c r="V77" s="76">
        <v>10491283</v>
      </c>
      <c r="W77" s="75">
        <f t="shared" si="10"/>
        <v>6631.3572199999999</v>
      </c>
      <c r="X77" s="76">
        <v>6631357.2199999997</v>
      </c>
      <c r="Y77" s="75">
        <f t="shared" si="11"/>
        <v>5382.692</v>
      </c>
      <c r="Z77" s="76">
        <v>5382692</v>
      </c>
      <c r="AA77" s="75">
        <f t="shared" si="12"/>
        <v>2352.7365800000002</v>
      </c>
      <c r="AB77" s="76">
        <v>2352736.58</v>
      </c>
      <c r="AC77" s="75" t="s">
        <v>53</v>
      </c>
      <c r="AD77" s="77">
        <v>0</v>
      </c>
      <c r="AE77" s="42"/>
      <c r="AF77" s="78" t="s">
        <v>151</v>
      </c>
    </row>
    <row r="78" spans="1:32" s="79" customFormat="1" x14ac:dyDescent="0.5">
      <c r="A78" s="42"/>
      <c r="B78" s="42" t="s">
        <v>152</v>
      </c>
      <c r="C78" s="42"/>
      <c r="D78" s="42"/>
      <c r="E78" s="75">
        <f t="shared" si="0"/>
        <v>14980.952670000001</v>
      </c>
      <c r="F78" s="75">
        <v>14980952.67</v>
      </c>
      <c r="G78" s="75">
        <f t="shared" si="1"/>
        <v>45.509800000000006</v>
      </c>
      <c r="H78" s="76">
        <v>45509.8</v>
      </c>
      <c r="I78" s="75">
        <f t="shared" si="3"/>
        <v>164.48918</v>
      </c>
      <c r="J78" s="76">
        <v>164489.18</v>
      </c>
      <c r="K78" s="75">
        <f t="shared" si="4"/>
        <v>502.072</v>
      </c>
      <c r="L78" s="76">
        <v>502072</v>
      </c>
      <c r="M78" s="75">
        <f t="shared" si="5"/>
        <v>73.27</v>
      </c>
      <c r="N78" s="76">
        <v>73270</v>
      </c>
      <c r="O78" s="75">
        <f t="shared" si="6"/>
        <v>18228.011259999999</v>
      </c>
      <c r="P78" s="76">
        <v>18228011.259999998</v>
      </c>
      <c r="Q78" s="75">
        <f t="shared" si="7"/>
        <v>4330.5316500000008</v>
      </c>
      <c r="R78" s="76">
        <v>4330531.6500000004</v>
      </c>
      <c r="S78" s="75">
        <f t="shared" si="8"/>
        <v>8214.0810000000001</v>
      </c>
      <c r="T78" s="76">
        <v>8214081</v>
      </c>
      <c r="U78" s="75">
        <f t="shared" si="9"/>
        <v>7955.0429999999997</v>
      </c>
      <c r="V78" s="76">
        <v>7955043</v>
      </c>
      <c r="W78" s="75">
        <f t="shared" si="10"/>
        <v>6405.8285199999991</v>
      </c>
      <c r="X78" s="76">
        <v>6405828.5199999996</v>
      </c>
      <c r="Y78" s="75">
        <f t="shared" si="11"/>
        <v>8544.3372600000002</v>
      </c>
      <c r="Z78" s="76">
        <v>8544337.2599999998</v>
      </c>
      <c r="AA78" s="75">
        <f t="shared" si="12"/>
        <v>2038.72</v>
      </c>
      <c r="AB78" s="76">
        <v>2038720</v>
      </c>
      <c r="AC78" s="75" t="s">
        <v>53</v>
      </c>
      <c r="AD78" s="77">
        <v>0</v>
      </c>
      <c r="AE78" s="42"/>
      <c r="AF78" s="78" t="s">
        <v>153</v>
      </c>
    </row>
    <row r="79" spans="1:32" s="79" customFormat="1" x14ac:dyDescent="0.5">
      <c r="A79" s="42"/>
      <c r="B79" s="42" t="s">
        <v>154</v>
      </c>
      <c r="C79" s="42"/>
      <c r="D79" s="42"/>
      <c r="E79" s="75">
        <f t="shared" si="0"/>
        <v>16394.783910000002</v>
      </c>
      <c r="F79" s="75">
        <v>16394783.91</v>
      </c>
      <c r="G79" s="75">
        <f t="shared" si="1"/>
        <v>43.253</v>
      </c>
      <c r="H79" s="76">
        <v>43253</v>
      </c>
      <c r="I79" s="75">
        <f t="shared" si="3"/>
        <v>329.14159000000001</v>
      </c>
      <c r="J79" s="76">
        <v>329141.59000000003</v>
      </c>
      <c r="K79" s="75" t="s">
        <v>53</v>
      </c>
      <c r="L79" s="76">
        <v>0</v>
      </c>
      <c r="M79" s="75">
        <f t="shared" si="5"/>
        <v>44.5</v>
      </c>
      <c r="N79" s="76">
        <v>44500</v>
      </c>
      <c r="O79" s="75">
        <f t="shared" si="6"/>
        <v>12678.933000000001</v>
      </c>
      <c r="P79" s="76">
        <v>12678933</v>
      </c>
      <c r="Q79" s="75">
        <f t="shared" si="7"/>
        <v>5181.1220000000003</v>
      </c>
      <c r="R79" s="76">
        <v>5181122</v>
      </c>
      <c r="S79" s="75">
        <f t="shared" si="8"/>
        <v>6693.8509999999997</v>
      </c>
      <c r="T79" s="76">
        <v>6693851</v>
      </c>
      <c r="U79" s="75">
        <f t="shared" si="9"/>
        <v>9872.9302799999987</v>
      </c>
      <c r="V79" s="76">
        <v>9872930.2799999993</v>
      </c>
      <c r="W79" s="75">
        <f t="shared" si="10"/>
        <v>6345.6107199999997</v>
      </c>
      <c r="X79" s="76">
        <v>6345610.7199999997</v>
      </c>
      <c r="Y79" s="75">
        <f t="shared" si="11"/>
        <v>3332.65</v>
      </c>
      <c r="Z79" s="76">
        <v>3332650</v>
      </c>
      <c r="AA79" s="75">
        <f t="shared" si="12"/>
        <v>161</v>
      </c>
      <c r="AB79" s="76">
        <v>161000</v>
      </c>
      <c r="AC79" s="75" t="s">
        <v>53</v>
      </c>
      <c r="AD79" s="77">
        <v>0</v>
      </c>
      <c r="AE79" s="42"/>
      <c r="AF79" s="78" t="s">
        <v>155</v>
      </c>
    </row>
    <row r="80" spans="1:32" s="79" customFormat="1" x14ac:dyDescent="0.5">
      <c r="A80" s="42"/>
      <c r="B80" s="42" t="s">
        <v>156</v>
      </c>
      <c r="C80" s="42"/>
      <c r="D80" s="42"/>
      <c r="E80" s="75">
        <f t="shared" si="0"/>
        <v>16565.98531</v>
      </c>
      <c r="F80" s="75">
        <v>16565985.309999999</v>
      </c>
      <c r="G80" s="75">
        <f t="shared" si="1"/>
        <v>93.742000000000004</v>
      </c>
      <c r="H80" s="76">
        <v>93742</v>
      </c>
      <c r="I80" s="75">
        <f t="shared" si="3"/>
        <v>137.49389000000002</v>
      </c>
      <c r="J80" s="76">
        <v>137493.89000000001</v>
      </c>
      <c r="K80" s="75" t="s">
        <v>53</v>
      </c>
      <c r="L80" s="76">
        <v>0</v>
      </c>
      <c r="M80" s="75">
        <f t="shared" si="5"/>
        <v>32.302999999999997</v>
      </c>
      <c r="N80" s="76">
        <v>32303</v>
      </c>
      <c r="O80" s="75">
        <f t="shared" si="6"/>
        <v>18024.502</v>
      </c>
      <c r="P80" s="76">
        <v>18024502</v>
      </c>
      <c r="Q80" s="75" t="s">
        <v>53</v>
      </c>
      <c r="R80" s="76">
        <v>0</v>
      </c>
      <c r="S80" s="75">
        <f t="shared" si="8"/>
        <v>5427.5789999999997</v>
      </c>
      <c r="T80" s="76">
        <v>5427579</v>
      </c>
      <c r="U80" s="75">
        <f t="shared" si="9"/>
        <v>9731.4179999999997</v>
      </c>
      <c r="V80" s="76">
        <v>9731418</v>
      </c>
      <c r="W80" s="75">
        <f t="shared" si="10"/>
        <v>4574.4056600000004</v>
      </c>
      <c r="X80" s="76">
        <v>4574405.66</v>
      </c>
      <c r="Y80" s="75">
        <f t="shared" si="11"/>
        <v>5586.5410000000002</v>
      </c>
      <c r="Z80" s="76">
        <v>5586541</v>
      </c>
      <c r="AA80" s="75">
        <f t="shared" si="12"/>
        <v>2721.4722599999996</v>
      </c>
      <c r="AB80" s="76">
        <v>2721472.26</v>
      </c>
      <c r="AC80" s="75" t="s">
        <v>53</v>
      </c>
      <c r="AD80" s="77">
        <v>0</v>
      </c>
      <c r="AE80" s="42"/>
      <c r="AF80" s="78" t="s">
        <v>157</v>
      </c>
    </row>
    <row r="81" spans="1:35" s="79" customFormat="1" x14ac:dyDescent="0.5">
      <c r="A81" s="42"/>
      <c r="B81" s="42" t="s">
        <v>158</v>
      </c>
      <c r="C81" s="42"/>
      <c r="D81" s="42"/>
      <c r="E81" s="75">
        <f t="shared" si="0"/>
        <v>13392.464900000001</v>
      </c>
      <c r="F81" s="75">
        <v>13392464.9</v>
      </c>
      <c r="G81" s="75">
        <f t="shared" si="1"/>
        <v>112.1</v>
      </c>
      <c r="H81" s="76">
        <v>112100</v>
      </c>
      <c r="I81" s="75">
        <f t="shared" si="3"/>
        <v>112.08743</v>
      </c>
      <c r="J81" s="76">
        <v>112087.43</v>
      </c>
      <c r="K81" s="75">
        <f t="shared" si="4"/>
        <v>175.935</v>
      </c>
      <c r="L81" s="76">
        <v>175935</v>
      </c>
      <c r="M81" s="75">
        <f t="shared" si="5"/>
        <v>22.614999999999998</v>
      </c>
      <c r="N81" s="76">
        <v>22615</v>
      </c>
      <c r="O81" s="75">
        <f t="shared" si="6"/>
        <v>7260.3180000000002</v>
      </c>
      <c r="P81" s="76">
        <v>7260318</v>
      </c>
      <c r="Q81" s="75" t="s">
        <v>53</v>
      </c>
      <c r="R81" s="76">
        <v>0</v>
      </c>
      <c r="S81" s="75">
        <f t="shared" si="8"/>
        <v>3013.3980000000001</v>
      </c>
      <c r="T81" s="76">
        <v>3013398</v>
      </c>
      <c r="U81" s="75">
        <f t="shared" si="9"/>
        <v>7622.3850000000002</v>
      </c>
      <c r="V81" s="76">
        <v>7622385</v>
      </c>
      <c r="W81" s="75">
        <f t="shared" si="10"/>
        <v>3981.3891800000001</v>
      </c>
      <c r="X81" s="76">
        <v>3981389.18</v>
      </c>
      <c r="Y81" s="75">
        <f t="shared" si="11"/>
        <v>5058.1509999999998</v>
      </c>
      <c r="Z81" s="76">
        <v>5058151</v>
      </c>
      <c r="AA81" s="75">
        <f t="shared" si="12"/>
        <v>192.88788</v>
      </c>
      <c r="AB81" s="76">
        <v>192887.88</v>
      </c>
      <c r="AC81" s="75" t="s">
        <v>53</v>
      </c>
      <c r="AD81" s="77">
        <v>0</v>
      </c>
      <c r="AE81" s="42"/>
      <c r="AF81" s="78" t="s">
        <v>159</v>
      </c>
    </row>
    <row r="82" spans="1:35" s="72" customFormat="1" x14ac:dyDescent="0.5">
      <c r="A82" s="73" t="s">
        <v>160</v>
      </c>
      <c r="B82" s="71"/>
      <c r="C82" s="71"/>
      <c r="D82" s="71"/>
      <c r="E82" s="68">
        <f t="shared" si="0"/>
        <v>30645.08741</v>
      </c>
      <c r="F82" s="68">
        <f>SUM(F83:F84)</f>
        <v>30645087.41</v>
      </c>
      <c r="G82" s="68">
        <f t="shared" si="1"/>
        <v>131.4306</v>
      </c>
      <c r="H82" s="69">
        <f t="shared" ref="H82:AD82" si="18">SUM(H83:H84)</f>
        <v>131430.6</v>
      </c>
      <c r="I82" s="68">
        <f t="shared" si="3"/>
        <v>486.31709000000001</v>
      </c>
      <c r="J82" s="69">
        <f t="shared" si="18"/>
        <v>486317.09</v>
      </c>
      <c r="K82" s="68">
        <f t="shared" si="4"/>
        <v>19.969000000000001</v>
      </c>
      <c r="L82" s="69">
        <f t="shared" si="18"/>
        <v>19969</v>
      </c>
      <c r="M82" s="68">
        <f t="shared" si="5"/>
        <v>135.715</v>
      </c>
      <c r="N82" s="69">
        <f t="shared" si="18"/>
        <v>135715</v>
      </c>
      <c r="O82" s="68">
        <f t="shared" si="6"/>
        <v>32081.008000000002</v>
      </c>
      <c r="P82" s="69">
        <f t="shared" si="18"/>
        <v>32081008</v>
      </c>
      <c r="Q82" s="68" t="s">
        <v>53</v>
      </c>
      <c r="R82" s="69">
        <f t="shared" si="18"/>
        <v>0</v>
      </c>
      <c r="S82" s="68">
        <f t="shared" si="8"/>
        <v>1788.15633</v>
      </c>
      <c r="T82" s="69">
        <f t="shared" si="18"/>
        <v>1788156.33</v>
      </c>
      <c r="U82" s="68">
        <f t="shared" si="9"/>
        <v>18611.233</v>
      </c>
      <c r="V82" s="69">
        <f t="shared" si="18"/>
        <v>18611233</v>
      </c>
      <c r="W82" s="68">
        <f t="shared" si="10"/>
        <v>8735.5215200000002</v>
      </c>
      <c r="X82" s="69">
        <f t="shared" si="18"/>
        <v>8735521.5199999996</v>
      </c>
      <c r="Y82" s="68">
        <f t="shared" si="11"/>
        <v>4696.84</v>
      </c>
      <c r="Z82" s="69">
        <f t="shared" si="18"/>
        <v>4696840</v>
      </c>
      <c r="AA82" s="68">
        <f t="shared" si="12"/>
        <v>3626.5106999999998</v>
      </c>
      <c r="AB82" s="69">
        <f t="shared" si="18"/>
        <v>3626510.6999999997</v>
      </c>
      <c r="AC82" s="68" t="s">
        <v>53</v>
      </c>
      <c r="AD82" s="70">
        <f t="shared" si="18"/>
        <v>0</v>
      </c>
      <c r="AE82" s="71"/>
      <c r="AF82" s="73" t="s">
        <v>161</v>
      </c>
    </row>
    <row r="83" spans="1:35" s="79" customFormat="1" x14ac:dyDescent="0.5">
      <c r="A83" s="42"/>
      <c r="B83" s="42" t="s">
        <v>162</v>
      </c>
      <c r="C83" s="42"/>
      <c r="D83" s="42"/>
      <c r="E83" s="75">
        <f t="shared" si="0"/>
        <v>14997.173849999999</v>
      </c>
      <c r="F83" s="75">
        <v>14997173.85</v>
      </c>
      <c r="G83" s="75">
        <f t="shared" si="1"/>
        <v>125.33</v>
      </c>
      <c r="H83" s="76">
        <v>125330</v>
      </c>
      <c r="I83" s="75">
        <f t="shared" si="3"/>
        <v>294.88065</v>
      </c>
      <c r="J83" s="76">
        <v>294880.65000000002</v>
      </c>
      <c r="K83" s="75">
        <f t="shared" si="4"/>
        <v>19.969000000000001</v>
      </c>
      <c r="L83" s="76">
        <v>19969</v>
      </c>
      <c r="M83" s="75">
        <f t="shared" si="5"/>
        <v>34.441000000000003</v>
      </c>
      <c r="N83" s="76">
        <v>34441</v>
      </c>
      <c r="O83" s="75">
        <f t="shared" si="6"/>
        <v>8063.9769999999999</v>
      </c>
      <c r="P83" s="76">
        <v>8063977</v>
      </c>
      <c r="Q83" s="75" t="s">
        <v>53</v>
      </c>
      <c r="R83" s="76">
        <v>0</v>
      </c>
      <c r="S83" s="75">
        <f t="shared" si="8"/>
        <v>380.15333000000004</v>
      </c>
      <c r="T83" s="76">
        <v>380153.33</v>
      </c>
      <c r="U83" s="75">
        <f t="shared" si="9"/>
        <v>7893.6329999999998</v>
      </c>
      <c r="V83" s="76">
        <v>7893633</v>
      </c>
      <c r="W83" s="75">
        <f t="shared" si="10"/>
        <v>3818.65517</v>
      </c>
      <c r="X83" s="76">
        <v>3818655.17</v>
      </c>
      <c r="Y83" s="75">
        <f t="shared" si="11"/>
        <v>67.39</v>
      </c>
      <c r="Z83" s="76">
        <v>67390</v>
      </c>
      <c r="AA83" s="75">
        <f t="shared" si="12"/>
        <v>473.12110999999999</v>
      </c>
      <c r="AB83" s="76">
        <v>473121.11</v>
      </c>
      <c r="AC83" s="75" t="s">
        <v>53</v>
      </c>
      <c r="AD83" s="77">
        <v>0</v>
      </c>
      <c r="AE83" s="42"/>
      <c r="AF83" s="78" t="s">
        <v>163</v>
      </c>
    </row>
    <row r="84" spans="1:35" s="79" customFormat="1" x14ac:dyDescent="0.5">
      <c r="A84" s="42"/>
      <c r="B84" s="42" t="s">
        <v>164</v>
      </c>
      <c r="C84" s="42"/>
      <c r="D84" s="42"/>
      <c r="E84" s="75">
        <f t="shared" si="0"/>
        <v>15647.913560000001</v>
      </c>
      <c r="F84" s="75">
        <v>15647913.560000001</v>
      </c>
      <c r="G84" s="75">
        <f t="shared" si="1"/>
        <v>6.1006</v>
      </c>
      <c r="H84" s="76">
        <v>6100.6</v>
      </c>
      <c r="I84" s="75">
        <f t="shared" si="3"/>
        <v>191.43644</v>
      </c>
      <c r="J84" s="76">
        <v>191436.44</v>
      </c>
      <c r="K84" s="75" t="s">
        <v>53</v>
      </c>
      <c r="L84" s="76">
        <v>0</v>
      </c>
      <c r="M84" s="75">
        <f t="shared" si="5"/>
        <v>101.274</v>
      </c>
      <c r="N84" s="76">
        <v>101274</v>
      </c>
      <c r="O84" s="75">
        <f t="shared" si="6"/>
        <v>24017.030999999999</v>
      </c>
      <c r="P84" s="76">
        <v>24017031</v>
      </c>
      <c r="Q84" s="75" t="s">
        <v>53</v>
      </c>
      <c r="R84" s="76">
        <v>0</v>
      </c>
      <c r="S84" s="75">
        <f t="shared" si="8"/>
        <v>1408.0029999999999</v>
      </c>
      <c r="T84" s="76">
        <v>1408003</v>
      </c>
      <c r="U84" s="75">
        <f t="shared" si="9"/>
        <v>10717.6</v>
      </c>
      <c r="V84" s="76">
        <v>10717600</v>
      </c>
      <c r="W84" s="75">
        <f t="shared" si="10"/>
        <v>4916.8663499999993</v>
      </c>
      <c r="X84" s="76">
        <v>4916866.3499999996</v>
      </c>
      <c r="Y84" s="75">
        <f t="shared" si="11"/>
        <v>4629.45</v>
      </c>
      <c r="Z84" s="76">
        <v>4629450</v>
      </c>
      <c r="AA84" s="75">
        <f t="shared" si="12"/>
        <v>3153.3895899999998</v>
      </c>
      <c r="AB84" s="76">
        <v>3153389.59</v>
      </c>
      <c r="AC84" s="75" t="s">
        <v>53</v>
      </c>
      <c r="AD84" s="77">
        <v>0</v>
      </c>
      <c r="AE84" s="42"/>
      <c r="AF84" s="78" t="s">
        <v>165</v>
      </c>
    </row>
    <row r="85" spans="1:35" s="72" customFormat="1" x14ac:dyDescent="0.5">
      <c r="A85" s="73" t="s">
        <v>166</v>
      </c>
      <c r="B85" s="73"/>
      <c r="C85" s="65"/>
      <c r="D85" s="67"/>
      <c r="E85" s="68">
        <f t="shared" si="0"/>
        <v>230493.01601000002</v>
      </c>
      <c r="F85" s="68">
        <f>SUM(F86:F110)</f>
        <v>230493016.01000002</v>
      </c>
      <c r="G85" s="68">
        <f t="shared" si="1"/>
        <v>3311.0634</v>
      </c>
      <c r="H85" s="69">
        <f>SUM(H86:H110)</f>
        <v>3311063.4</v>
      </c>
      <c r="I85" s="68">
        <f t="shared" si="3"/>
        <v>3901.9344400000004</v>
      </c>
      <c r="J85" s="69">
        <f>SUM(J86:J110)</f>
        <v>3901934.4400000004</v>
      </c>
      <c r="K85" s="68">
        <f t="shared" si="4"/>
        <v>1066.9739999999999</v>
      </c>
      <c r="L85" s="69">
        <f>SUM(L86:L110)</f>
        <v>1066974</v>
      </c>
      <c r="M85" s="68">
        <f t="shared" si="5"/>
        <v>3318.3007699999994</v>
      </c>
      <c r="N85" s="69">
        <f>SUM(N86:N110)</f>
        <v>3318300.7699999996</v>
      </c>
      <c r="O85" s="68">
        <f t="shared" si="6"/>
        <v>323613.56182999996</v>
      </c>
      <c r="P85" s="69">
        <f>SUM(P86:P110)</f>
        <v>323613561.82999998</v>
      </c>
      <c r="Q85" s="68">
        <f t="shared" si="7"/>
        <v>5398.107</v>
      </c>
      <c r="R85" s="69">
        <f>SUM(R86:R110)</f>
        <v>5398107</v>
      </c>
      <c r="S85" s="68">
        <f t="shared" si="8"/>
        <v>81843.351030000005</v>
      </c>
      <c r="T85" s="69">
        <f>SUM(T86:T110)</f>
        <v>81843351.030000001</v>
      </c>
      <c r="U85" s="68">
        <f t="shared" si="9"/>
        <v>142663.70930000002</v>
      </c>
      <c r="V85" s="69">
        <f>SUM(V86:V110)</f>
        <v>142663709.30000001</v>
      </c>
      <c r="W85" s="68">
        <f t="shared" si="10"/>
        <v>80924.597699999998</v>
      </c>
      <c r="X85" s="69">
        <f>SUM(X86:X110)</f>
        <v>80924597.700000003</v>
      </c>
      <c r="Y85" s="68">
        <f t="shared" si="11"/>
        <v>78922.078860000009</v>
      </c>
      <c r="Z85" s="69">
        <f>SUM(Z86:Z110)</f>
        <v>78922078.860000014</v>
      </c>
      <c r="AA85" s="68">
        <f t="shared" si="12"/>
        <v>43465.174060000005</v>
      </c>
      <c r="AB85" s="69">
        <f>SUM(AB86:AB110)</f>
        <v>43465174.060000002</v>
      </c>
      <c r="AC85" s="68">
        <f t="shared" si="13"/>
        <v>135</v>
      </c>
      <c r="AD85" s="70">
        <f>SUM(AD86:AD110)</f>
        <v>135000</v>
      </c>
      <c r="AE85" s="71"/>
      <c r="AF85" s="73" t="s">
        <v>167</v>
      </c>
    </row>
    <row r="86" spans="1:35" s="79" customFormat="1" x14ac:dyDescent="0.5">
      <c r="A86" s="74"/>
      <c r="B86" s="74" t="s">
        <v>168</v>
      </c>
      <c r="C86" s="65"/>
      <c r="D86" s="67"/>
      <c r="E86" s="75">
        <f t="shared" si="0"/>
        <v>20545.28298</v>
      </c>
      <c r="F86" s="75">
        <v>20545282.98</v>
      </c>
      <c r="G86" s="75">
        <f t="shared" si="1"/>
        <v>680.87109999999996</v>
      </c>
      <c r="H86" s="76">
        <v>680871.1</v>
      </c>
      <c r="I86" s="75">
        <f t="shared" si="3"/>
        <v>283.80865999999997</v>
      </c>
      <c r="J86" s="76">
        <v>283808.65999999997</v>
      </c>
      <c r="K86" s="75" t="s">
        <v>53</v>
      </c>
      <c r="L86" s="76">
        <v>0</v>
      </c>
      <c r="M86" s="75">
        <f t="shared" si="5"/>
        <v>112.6</v>
      </c>
      <c r="N86" s="76">
        <v>112600</v>
      </c>
      <c r="O86" s="75">
        <f t="shared" si="6"/>
        <v>15321.179</v>
      </c>
      <c r="P86" s="76">
        <v>15321179</v>
      </c>
      <c r="Q86" s="75" t="s">
        <v>53</v>
      </c>
      <c r="R86" s="76">
        <v>0</v>
      </c>
      <c r="S86" s="75">
        <f t="shared" si="8"/>
        <v>8722.1710000000003</v>
      </c>
      <c r="T86" s="76">
        <v>8722171</v>
      </c>
      <c r="U86" s="75">
        <f t="shared" si="9"/>
        <v>11775.887000000001</v>
      </c>
      <c r="V86" s="76">
        <v>11775887</v>
      </c>
      <c r="W86" s="75">
        <f t="shared" si="10"/>
        <v>5031.8498899999995</v>
      </c>
      <c r="X86" s="76">
        <v>5031849.8899999997</v>
      </c>
      <c r="Y86" s="75">
        <f t="shared" si="11"/>
        <v>6321.2639300000001</v>
      </c>
      <c r="Z86" s="76">
        <v>6321263.9299999997</v>
      </c>
      <c r="AA86" s="75">
        <f t="shared" si="12"/>
        <v>1765.4536000000001</v>
      </c>
      <c r="AB86" s="76">
        <v>1765453.6</v>
      </c>
      <c r="AC86" s="75" t="s">
        <v>53</v>
      </c>
      <c r="AD86" s="77">
        <v>0</v>
      </c>
      <c r="AE86" s="42"/>
      <c r="AF86" s="78" t="s">
        <v>169</v>
      </c>
    </row>
    <row r="87" spans="1:35" s="79" customFormat="1" x14ac:dyDescent="0.5">
      <c r="A87" s="74"/>
      <c r="B87" s="74" t="s">
        <v>170</v>
      </c>
      <c r="C87" s="65"/>
      <c r="D87" s="67"/>
      <c r="E87" s="75">
        <f t="shared" si="0"/>
        <v>21140.039860000001</v>
      </c>
      <c r="F87" s="75">
        <v>21140039.859999999</v>
      </c>
      <c r="G87" s="75">
        <f t="shared" si="1"/>
        <v>41.1875</v>
      </c>
      <c r="H87" s="76">
        <v>41187.5</v>
      </c>
      <c r="I87" s="75">
        <f t="shared" si="3"/>
        <v>355.38146</v>
      </c>
      <c r="J87" s="76">
        <v>355381.46</v>
      </c>
      <c r="K87" s="75">
        <f t="shared" si="4"/>
        <v>46.53</v>
      </c>
      <c r="L87" s="76">
        <v>46530</v>
      </c>
      <c r="M87" s="75">
        <f t="shared" si="5"/>
        <v>186.69</v>
      </c>
      <c r="N87" s="76">
        <v>186690</v>
      </c>
      <c r="O87" s="75">
        <f t="shared" si="6"/>
        <v>28293.824850000001</v>
      </c>
      <c r="P87" s="76">
        <v>28293824.850000001</v>
      </c>
      <c r="Q87" s="75" t="s">
        <v>53</v>
      </c>
      <c r="R87" s="76">
        <v>0</v>
      </c>
      <c r="S87" s="75">
        <f t="shared" si="8"/>
        <v>1787.0630000000001</v>
      </c>
      <c r="T87" s="76">
        <v>1787063</v>
      </c>
      <c r="U87" s="75">
        <f t="shared" si="9"/>
        <v>11494.955</v>
      </c>
      <c r="V87" s="76">
        <v>11494955</v>
      </c>
      <c r="W87" s="75">
        <f t="shared" si="10"/>
        <v>8502.2936099999988</v>
      </c>
      <c r="X87" s="76">
        <v>8502293.6099999994</v>
      </c>
      <c r="Y87" s="75">
        <f t="shared" si="11"/>
        <v>6564.8998499999998</v>
      </c>
      <c r="Z87" s="76">
        <v>6564899.8499999996</v>
      </c>
      <c r="AA87" s="75">
        <f t="shared" si="12"/>
        <v>3429</v>
      </c>
      <c r="AB87" s="76">
        <v>3429000</v>
      </c>
      <c r="AC87" s="75" t="s">
        <v>53</v>
      </c>
      <c r="AD87" s="77">
        <v>0</v>
      </c>
      <c r="AE87" s="42"/>
      <c r="AF87" s="78" t="s">
        <v>171</v>
      </c>
    </row>
    <row r="88" spans="1:35" s="79" customFormat="1" x14ac:dyDescent="0.5">
      <c r="A88" s="74"/>
      <c r="B88" s="74" t="s">
        <v>172</v>
      </c>
      <c r="C88" s="65"/>
      <c r="D88" s="67"/>
      <c r="E88" s="75">
        <f t="shared" si="0"/>
        <v>19647.537039999999</v>
      </c>
      <c r="F88" s="75">
        <v>19647537.039999999</v>
      </c>
      <c r="G88" s="75">
        <f t="shared" si="1"/>
        <v>38.546999999999997</v>
      </c>
      <c r="H88" s="76">
        <v>38547</v>
      </c>
      <c r="I88" s="75">
        <f t="shared" si="3"/>
        <v>370.25835999999998</v>
      </c>
      <c r="J88" s="76">
        <v>370258.36</v>
      </c>
      <c r="K88" s="75" t="s">
        <v>53</v>
      </c>
      <c r="L88" s="76">
        <v>0</v>
      </c>
      <c r="M88" s="75">
        <f t="shared" si="5"/>
        <v>419.71199999999999</v>
      </c>
      <c r="N88" s="76">
        <v>419712</v>
      </c>
      <c r="O88" s="75">
        <f t="shared" si="6"/>
        <v>28987.969000000001</v>
      </c>
      <c r="P88" s="76">
        <v>28987969</v>
      </c>
      <c r="Q88" s="75" t="s">
        <v>53</v>
      </c>
      <c r="R88" s="76">
        <v>0</v>
      </c>
      <c r="S88" s="75">
        <f t="shared" si="8"/>
        <v>611.54200000000003</v>
      </c>
      <c r="T88" s="76">
        <v>611542</v>
      </c>
      <c r="U88" s="75">
        <f t="shared" si="9"/>
        <v>11497.397999999999</v>
      </c>
      <c r="V88" s="76">
        <v>11497398</v>
      </c>
      <c r="W88" s="75">
        <f t="shared" si="10"/>
        <v>8060.3580999999995</v>
      </c>
      <c r="X88" s="76">
        <v>8060358.0999999996</v>
      </c>
      <c r="Y88" s="75">
        <f t="shared" si="11"/>
        <v>5238.835</v>
      </c>
      <c r="Z88" s="76">
        <v>5238835</v>
      </c>
      <c r="AA88" s="75">
        <f t="shared" si="12"/>
        <v>4580.0117499999997</v>
      </c>
      <c r="AB88" s="76">
        <v>4580011.75</v>
      </c>
      <c r="AC88" s="75">
        <f t="shared" si="13"/>
        <v>15</v>
      </c>
      <c r="AD88" s="77">
        <v>15000</v>
      </c>
      <c r="AE88" s="42"/>
      <c r="AF88" s="78" t="s">
        <v>173</v>
      </c>
    </row>
    <row r="89" spans="1:35" s="79" customFormat="1" x14ac:dyDescent="0.5">
      <c r="A89" s="74"/>
      <c r="B89" s="74" t="s">
        <v>174</v>
      </c>
      <c r="C89" s="65"/>
      <c r="D89" s="67"/>
      <c r="E89" s="75">
        <f t="shared" si="0"/>
        <v>21720.717649999999</v>
      </c>
      <c r="F89" s="75">
        <v>21720717.649999999</v>
      </c>
      <c r="G89" s="75">
        <f t="shared" si="1"/>
        <v>223.7962</v>
      </c>
      <c r="H89" s="76">
        <v>223796.2</v>
      </c>
      <c r="I89" s="75">
        <f t="shared" si="3"/>
        <v>415.35960999999998</v>
      </c>
      <c r="J89" s="76">
        <v>415359.61</v>
      </c>
      <c r="K89" s="75" t="s">
        <v>53</v>
      </c>
      <c r="L89" s="76">
        <v>0</v>
      </c>
      <c r="M89" s="75">
        <f t="shared" si="5"/>
        <v>615.85</v>
      </c>
      <c r="N89" s="76">
        <v>615850</v>
      </c>
      <c r="O89" s="75">
        <f t="shared" si="6"/>
        <v>42522.095000000001</v>
      </c>
      <c r="P89" s="76">
        <v>42522095</v>
      </c>
      <c r="Q89" s="75" t="s">
        <v>53</v>
      </c>
      <c r="R89" s="76">
        <v>0</v>
      </c>
      <c r="S89" s="75">
        <f t="shared" si="8"/>
        <v>710.96400000000006</v>
      </c>
      <c r="T89" s="76">
        <v>710964</v>
      </c>
      <c r="U89" s="75">
        <f t="shared" si="9"/>
        <v>12323.054</v>
      </c>
      <c r="V89" s="76">
        <v>12323054</v>
      </c>
      <c r="W89" s="75">
        <f t="shared" si="10"/>
        <v>6671.7280599999995</v>
      </c>
      <c r="X89" s="76">
        <v>6671728.0599999996</v>
      </c>
      <c r="Y89" s="75">
        <f t="shared" si="11"/>
        <v>6677.2</v>
      </c>
      <c r="Z89" s="76">
        <v>6677200</v>
      </c>
      <c r="AA89" s="75">
        <f t="shared" si="12"/>
        <v>5331.32701</v>
      </c>
      <c r="AB89" s="76">
        <v>5331327.01</v>
      </c>
      <c r="AC89" s="75">
        <f t="shared" si="13"/>
        <v>15</v>
      </c>
      <c r="AD89" s="77">
        <v>15000</v>
      </c>
      <c r="AE89" s="42"/>
      <c r="AF89" s="78" t="s">
        <v>175</v>
      </c>
    </row>
    <row r="90" spans="1:35" s="79" customFormat="1" x14ac:dyDescent="0.5">
      <c r="A90" s="74"/>
      <c r="B90" s="74" t="s">
        <v>176</v>
      </c>
      <c r="C90" s="65"/>
      <c r="D90" s="67"/>
      <c r="E90" s="75">
        <f t="shared" si="0"/>
        <v>19889.96083</v>
      </c>
      <c r="F90" s="75">
        <v>19889960.829999998</v>
      </c>
      <c r="G90" s="75">
        <f t="shared" si="1"/>
        <v>688.30340000000001</v>
      </c>
      <c r="H90" s="76">
        <v>688303.4</v>
      </c>
      <c r="I90" s="75">
        <f t="shared" si="3"/>
        <v>345.46060999999997</v>
      </c>
      <c r="J90" s="76">
        <v>345460.61</v>
      </c>
      <c r="K90" s="75">
        <f t="shared" si="4"/>
        <v>192.05</v>
      </c>
      <c r="L90" s="76">
        <v>192050</v>
      </c>
      <c r="M90" s="75">
        <f t="shared" si="5"/>
        <v>287.58999999999997</v>
      </c>
      <c r="N90" s="76">
        <v>287590</v>
      </c>
      <c r="O90" s="75">
        <f t="shared" si="6"/>
        <v>35992.608979999997</v>
      </c>
      <c r="P90" s="76">
        <v>35992608.979999997</v>
      </c>
      <c r="Q90" s="75">
        <f t="shared" si="7"/>
        <v>10</v>
      </c>
      <c r="R90" s="76">
        <v>10000</v>
      </c>
      <c r="S90" s="75">
        <f t="shared" si="8"/>
        <v>14490.540999999999</v>
      </c>
      <c r="T90" s="76">
        <v>14490541</v>
      </c>
      <c r="U90" s="75">
        <f t="shared" si="9"/>
        <v>11752.835999999999</v>
      </c>
      <c r="V90" s="76">
        <v>11752836</v>
      </c>
      <c r="W90" s="75">
        <f t="shared" si="10"/>
        <v>6650.6091799999995</v>
      </c>
      <c r="X90" s="76">
        <v>6650609.1799999997</v>
      </c>
      <c r="Y90" s="75">
        <f t="shared" si="11"/>
        <v>8367.6349800000007</v>
      </c>
      <c r="Z90" s="76">
        <v>8367634.9800000004</v>
      </c>
      <c r="AA90" s="75">
        <f t="shared" si="12"/>
        <v>5233.0201699999998</v>
      </c>
      <c r="AB90" s="76">
        <v>5233020.17</v>
      </c>
      <c r="AC90" s="75" t="s">
        <v>53</v>
      </c>
      <c r="AD90" s="77">
        <v>0</v>
      </c>
      <c r="AE90" s="42"/>
      <c r="AF90" s="78" t="s">
        <v>177</v>
      </c>
    </row>
    <row r="91" spans="1:35" s="79" customFormat="1" x14ac:dyDescent="0.5">
      <c r="A91" s="74"/>
      <c r="B91" s="74" t="s">
        <v>178</v>
      </c>
      <c r="C91" s="65"/>
      <c r="D91" s="67"/>
      <c r="E91" s="75">
        <f t="shared" ref="E91:E177" si="19">F91/1000</f>
        <v>17000.241669999999</v>
      </c>
      <c r="F91" s="75">
        <v>17000241.669999998</v>
      </c>
      <c r="G91" s="75">
        <f t="shared" ref="G91:G177" si="20">H91/1000</f>
        <v>132.501</v>
      </c>
      <c r="H91" s="76">
        <v>132501</v>
      </c>
      <c r="I91" s="75">
        <f t="shared" ref="I91:I177" si="21">J91/1000</f>
        <v>237.12826000000001</v>
      </c>
      <c r="J91" s="76">
        <v>237128.26</v>
      </c>
      <c r="K91" s="75">
        <f t="shared" ref="K91:K166" si="22">L91/1000</f>
        <v>95.73</v>
      </c>
      <c r="L91" s="76">
        <v>95730</v>
      </c>
      <c r="M91" s="75">
        <f t="shared" ref="M91:M177" si="23">N91/1000</f>
        <v>129.52100999999999</v>
      </c>
      <c r="N91" s="76">
        <v>129521.01</v>
      </c>
      <c r="O91" s="75">
        <f t="shared" ref="O91:O177" si="24">P91/1000</f>
        <v>27662.064999999999</v>
      </c>
      <c r="P91" s="76">
        <v>27662065</v>
      </c>
      <c r="Q91" s="75">
        <f t="shared" ref="Q91:Q177" si="25">R91/1000</f>
        <v>5119</v>
      </c>
      <c r="R91" s="76">
        <v>5119000</v>
      </c>
      <c r="S91" s="75">
        <f t="shared" ref="S91:S177" si="26">T91/1000</f>
        <v>10248.859</v>
      </c>
      <c r="T91" s="76">
        <v>10248859</v>
      </c>
      <c r="U91" s="75">
        <f t="shared" ref="U91:U177" si="27">V91/1000</f>
        <v>13336.694</v>
      </c>
      <c r="V91" s="76">
        <v>13336694</v>
      </c>
      <c r="W91" s="75">
        <f t="shared" ref="W91:W177" si="28">X91/1000</f>
        <v>6611.84159</v>
      </c>
      <c r="X91" s="76">
        <v>6611841.5899999999</v>
      </c>
      <c r="Y91" s="75">
        <f t="shared" ref="Y91:Y177" si="29">Z91/1000</f>
        <v>8387.6360000000004</v>
      </c>
      <c r="Z91" s="76">
        <v>8387636</v>
      </c>
      <c r="AA91" s="75">
        <f t="shared" ref="AA91:AA177" si="30">AB91/1000</f>
        <v>4147.1959999999999</v>
      </c>
      <c r="AB91" s="76">
        <v>4147196</v>
      </c>
      <c r="AC91" s="75" t="s">
        <v>53</v>
      </c>
      <c r="AD91" s="77">
        <v>0</v>
      </c>
      <c r="AE91" s="42"/>
      <c r="AF91" s="78" t="s">
        <v>179</v>
      </c>
    </row>
    <row r="92" spans="1:35" s="79" customFormat="1" x14ac:dyDescent="0.5">
      <c r="A92" s="74"/>
      <c r="B92" s="74"/>
      <c r="C92" s="65"/>
      <c r="D92" s="65"/>
      <c r="E92" s="80"/>
      <c r="F92" s="80"/>
      <c r="G92" s="80"/>
      <c r="H92" s="81"/>
      <c r="I92" s="80"/>
      <c r="J92" s="81"/>
      <c r="K92" s="80"/>
      <c r="L92" s="81"/>
      <c r="M92" s="80"/>
      <c r="N92" s="81"/>
      <c r="O92" s="80"/>
      <c r="P92" s="81"/>
      <c r="Q92" s="80"/>
      <c r="R92" s="81"/>
      <c r="S92" s="80"/>
      <c r="T92" s="81"/>
      <c r="U92" s="80"/>
      <c r="V92" s="81"/>
      <c r="W92" s="80"/>
      <c r="X92" s="81"/>
      <c r="Y92" s="80"/>
      <c r="Z92" s="81"/>
      <c r="AA92" s="80"/>
      <c r="AB92" s="81"/>
      <c r="AC92" s="80"/>
      <c r="AD92" s="82"/>
      <c r="AE92" s="42"/>
      <c r="AF92" s="78"/>
    </row>
    <row r="93" spans="1:35" s="1" customFormat="1" ht="21" x14ac:dyDescent="0.35">
      <c r="B93" s="2" t="s">
        <v>0</v>
      </c>
      <c r="C93" s="3">
        <v>19.3</v>
      </c>
      <c r="D93" s="2" t="s">
        <v>113</v>
      </c>
      <c r="H93" s="4"/>
      <c r="J93" s="4"/>
      <c r="L93" s="4"/>
      <c r="N93" s="4"/>
      <c r="P93" s="4"/>
      <c r="R93" s="4"/>
      <c r="T93" s="4"/>
      <c r="V93" s="4"/>
      <c r="X93" s="4"/>
      <c r="Z93" s="4"/>
      <c r="AB93" s="4"/>
      <c r="AD93" s="4"/>
      <c r="AI93" s="5"/>
    </row>
    <row r="94" spans="1:35" s="6" customFormat="1" ht="21" x14ac:dyDescent="0.35">
      <c r="B94" s="7" t="s">
        <v>2</v>
      </c>
      <c r="C94" s="3">
        <v>19.3</v>
      </c>
      <c r="D94" s="8" t="s">
        <v>114</v>
      </c>
      <c r="H94" s="9"/>
      <c r="J94" s="9"/>
      <c r="L94" s="9"/>
      <c r="N94" s="9"/>
      <c r="P94" s="9"/>
      <c r="R94" s="9"/>
      <c r="T94" s="9"/>
      <c r="V94" s="9"/>
      <c r="X94" s="9"/>
      <c r="Z94" s="9"/>
      <c r="AB94" s="9"/>
      <c r="AD94" s="9"/>
      <c r="AI94" s="1"/>
    </row>
    <row r="95" spans="1:35" s="6" customFormat="1" ht="15" customHeight="1" x14ac:dyDescent="0.3">
      <c r="B95" s="1"/>
      <c r="C95" s="10"/>
      <c r="D95" s="11"/>
      <c r="H95" s="9"/>
      <c r="J95" s="9"/>
      <c r="L95" s="9"/>
      <c r="N95" s="9"/>
      <c r="P95" s="9"/>
      <c r="R95" s="9"/>
      <c r="T95" s="9"/>
      <c r="V95" s="9"/>
      <c r="X95" s="9"/>
      <c r="Z95" s="9"/>
      <c r="AB95" s="9"/>
      <c r="AD95" s="9"/>
      <c r="AF95" s="12" t="s">
        <v>4</v>
      </c>
    </row>
    <row r="96" spans="1:35" ht="6" customHeight="1" x14ac:dyDescent="0.3">
      <c r="AI96" s="6"/>
    </row>
    <row r="97" spans="1:35" s="24" customFormat="1" ht="21.75" x14ac:dyDescent="0.5">
      <c r="A97" s="14"/>
      <c r="B97" s="15"/>
      <c r="C97" s="15"/>
      <c r="D97" s="16"/>
      <c r="E97" s="17" t="s">
        <v>5</v>
      </c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9"/>
      <c r="S97" s="20"/>
      <c r="T97" s="21" t="s">
        <v>6</v>
      </c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2" t="s">
        <v>7</v>
      </c>
      <c r="AF97" s="23"/>
      <c r="AI97" s="5"/>
    </row>
    <row r="98" spans="1:35" s="24" customFormat="1" ht="21.75" customHeight="1" x14ac:dyDescent="0.3">
      <c r="A98" s="5"/>
      <c r="B98" s="5"/>
      <c r="C98" s="5"/>
      <c r="D98" s="5"/>
      <c r="E98" s="25" t="s">
        <v>8</v>
      </c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7"/>
      <c r="S98" s="28"/>
      <c r="T98" s="29" t="s">
        <v>9</v>
      </c>
      <c r="U98" s="29"/>
      <c r="V98" s="29"/>
      <c r="W98" s="29"/>
      <c r="X98" s="29"/>
      <c r="Y98" s="29"/>
      <c r="Z98" s="29"/>
      <c r="AA98" s="29"/>
      <c r="AB98" s="29"/>
      <c r="AC98" s="29"/>
      <c r="AD98" s="30"/>
      <c r="AE98" s="31" t="s">
        <v>10</v>
      </c>
      <c r="AF98" s="32"/>
    </row>
    <row r="99" spans="1:35" s="24" customFormat="1" x14ac:dyDescent="0.3">
      <c r="A99" s="33" t="s">
        <v>11</v>
      </c>
      <c r="B99" s="33"/>
      <c r="C99" s="33"/>
      <c r="D99" s="34"/>
      <c r="E99" s="35"/>
      <c r="F99" s="35"/>
      <c r="G99" s="35" t="s">
        <v>12</v>
      </c>
      <c r="H99" s="36" t="s">
        <v>12</v>
      </c>
      <c r="I99" s="35"/>
      <c r="J99" s="36"/>
      <c r="K99" s="35"/>
      <c r="L99" s="36"/>
      <c r="M99" s="35"/>
      <c r="N99" s="36"/>
      <c r="O99" s="5"/>
      <c r="P99" s="13"/>
      <c r="Q99" s="37"/>
      <c r="R99" s="38"/>
      <c r="S99" s="39"/>
      <c r="T99" s="40"/>
      <c r="U99" s="39"/>
      <c r="V99" s="40"/>
      <c r="W99" s="39"/>
      <c r="X99" s="40"/>
      <c r="Y99" s="39"/>
      <c r="Z99" s="40"/>
      <c r="AA99" s="39"/>
      <c r="AB99" s="40"/>
      <c r="AC99" s="39"/>
      <c r="AD99" s="40"/>
      <c r="AE99" s="31" t="s">
        <v>13</v>
      </c>
      <c r="AF99" s="41"/>
      <c r="AG99" s="42"/>
    </row>
    <row r="100" spans="1:35" s="24" customFormat="1" x14ac:dyDescent="0.3">
      <c r="A100" s="33" t="s">
        <v>14</v>
      </c>
      <c r="B100" s="33"/>
      <c r="C100" s="33"/>
      <c r="D100" s="34"/>
      <c r="E100" s="35" t="s">
        <v>15</v>
      </c>
      <c r="F100" s="35" t="s">
        <v>15</v>
      </c>
      <c r="G100" s="35" t="s">
        <v>16</v>
      </c>
      <c r="H100" s="36" t="s">
        <v>16</v>
      </c>
      <c r="I100" s="35"/>
      <c r="J100" s="36"/>
      <c r="K100" s="35" t="s">
        <v>17</v>
      </c>
      <c r="L100" s="36" t="s">
        <v>17</v>
      </c>
      <c r="M100" s="35"/>
      <c r="N100" s="36"/>
      <c r="O100" s="39"/>
      <c r="P100" s="40"/>
      <c r="Q100" s="35"/>
      <c r="R100" s="36"/>
      <c r="S100" s="39"/>
      <c r="T100" s="40"/>
      <c r="U100" s="39"/>
      <c r="V100" s="40"/>
      <c r="W100" s="39"/>
      <c r="X100" s="40"/>
      <c r="Y100" s="39"/>
      <c r="Z100" s="40"/>
      <c r="AA100" s="39"/>
      <c r="AB100" s="40"/>
      <c r="AC100" s="39"/>
      <c r="AD100" s="40"/>
      <c r="AE100" s="31" t="s">
        <v>18</v>
      </c>
      <c r="AF100" s="41"/>
      <c r="AG100" s="42"/>
    </row>
    <row r="101" spans="1:35" s="24" customFormat="1" x14ac:dyDescent="0.3">
      <c r="A101" s="33" t="s">
        <v>19</v>
      </c>
      <c r="B101" s="33"/>
      <c r="C101" s="33"/>
      <c r="D101" s="34"/>
      <c r="E101" s="35" t="s">
        <v>20</v>
      </c>
      <c r="F101" s="35" t="s">
        <v>20</v>
      </c>
      <c r="G101" s="35" t="s">
        <v>21</v>
      </c>
      <c r="H101" s="36" t="s">
        <v>21</v>
      </c>
      <c r="I101" s="35"/>
      <c r="J101" s="36"/>
      <c r="K101" s="43" t="s">
        <v>22</v>
      </c>
      <c r="L101" s="44" t="s">
        <v>22</v>
      </c>
      <c r="M101" s="35"/>
      <c r="N101" s="36"/>
      <c r="O101" s="39"/>
      <c r="P101" s="40"/>
      <c r="Q101" s="35"/>
      <c r="R101" s="36"/>
      <c r="S101" s="39" t="s">
        <v>23</v>
      </c>
      <c r="T101" s="40" t="s">
        <v>23</v>
      </c>
      <c r="U101" s="39"/>
      <c r="V101" s="40"/>
      <c r="W101" s="39"/>
      <c r="X101" s="40"/>
      <c r="Y101" s="39"/>
      <c r="Z101" s="40"/>
      <c r="AA101" s="39"/>
      <c r="AB101" s="40"/>
      <c r="AC101" s="39"/>
      <c r="AD101" s="40"/>
      <c r="AE101" s="31" t="s">
        <v>24</v>
      </c>
      <c r="AF101" s="41"/>
      <c r="AG101" s="42"/>
    </row>
    <row r="102" spans="1:35" s="24" customFormat="1" x14ac:dyDescent="0.3">
      <c r="A102" s="45"/>
      <c r="B102" s="45"/>
      <c r="C102" s="45"/>
      <c r="D102" s="46"/>
      <c r="E102" s="35" t="s">
        <v>25</v>
      </c>
      <c r="F102" s="35" t="s">
        <v>25</v>
      </c>
      <c r="G102" s="45" t="s">
        <v>26</v>
      </c>
      <c r="H102" s="36" t="s">
        <v>26</v>
      </c>
      <c r="I102" s="35" t="s">
        <v>27</v>
      </c>
      <c r="J102" s="36" t="s">
        <v>27</v>
      </c>
      <c r="K102" s="45" t="s">
        <v>28</v>
      </c>
      <c r="L102" s="47" t="s">
        <v>28</v>
      </c>
      <c r="M102" s="35" t="s">
        <v>29</v>
      </c>
      <c r="N102" s="36" t="s">
        <v>29</v>
      </c>
      <c r="O102" s="39" t="s">
        <v>30</v>
      </c>
      <c r="P102" s="40" t="s">
        <v>30</v>
      </c>
      <c r="Q102" s="35" t="s">
        <v>31</v>
      </c>
      <c r="R102" s="36" t="s">
        <v>31</v>
      </c>
      <c r="S102" s="39" t="s">
        <v>32</v>
      </c>
      <c r="T102" s="40" t="s">
        <v>32</v>
      </c>
      <c r="U102" s="39" t="s">
        <v>33</v>
      </c>
      <c r="V102" s="40" t="s">
        <v>33</v>
      </c>
      <c r="W102" s="39" t="s">
        <v>34</v>
      </c>
      <c r="X102" s="40" t="s">
        <v>34</v>
      </c>
      <c r="Y102" s="39" t="s">
        <v>35</v>
      </c>
      <c r="Z102" s="40" t="s">
        <v>35</v>
      </c>
      <c r="AA102" s="39" t="s">
        <v>36</v>
      </c>
      <c r="AB102" s="40" t="s">
        <v>36</v>
      </c>
      <c r="AC102" s="39" t="s">
        <v>37</v>
      </c>
      <c r="AD102" s="40" t="s">
        <v>37</v>
      </c>
      <c r="AE102" s="48"/>
      <c r="AF102" s="49"/>
      <c r="AG102" s="42"/>
    </row>
    <row r="103" spans="1:35" s="24" customFormat="1" ht="21.75" x14ac:dyDescent="0.5">
      <c r="A103" s="50"/>
      <c r="B103" s="50"/>
      <c r="C103" s="50"/>
      <c r="D103" s="51"/>
      <c r="E103" s="52"/>
      <c r="F103" s="52" t="s">
        <v>25</v>
      </c>
      <c r="G103" s="52" t="s">
        <v>38</v>
      </c>
      <c r="H103" s="53" t="s">
        <v>38</v>
      </c>
      <c r="I103" s="52" t="s">
        <v>39</v>
      </c>
      <c r="J103" s="53" t="s">
        <v>39</v>
      </c>
      <c r="K103" s="52" t="s">
        <v>40</v>
      </c>
      <c r="L103" s="53" t="s">
        <v>40</v>
      </c>
      <c r="M103" s="52" t="s">
        <v>41</v>
      </c>
      <c r="N103" s="53" t="s">
        <v>41</v>
      </c>
      <c r="O103" s="54" t="s">
        <v>42</v>
      </c>
      <c r="P103" s="55" t="s">
        <v>42</v>
      </c>
      <c r="Q103" s="52" t="s">
        <v>43</v>
      </c>
      <c r="R103" s="53" t="s">
        <v>43</v>
      </c>
      <c r="S103" s="54" t="s">
        <v>44</v>
      </c>
      <c r="T103" s="55" t="s">
        <v>44</v>
      </c>
      <c r="U103" s="54" t="s">
        <v>45</v>
      </c>
      <c r="V103" s="55" t="s">
        <v>45</v>
      </c>
      <c r="W103" s="54" t="s">
        <v>46</v>
      </c>
      <c r="X103" s="55" t="s">
        <v>46</v>
      </c>
      <c r="Y103" s="54" t="s">
        <v>47</v>
      </c>
      <c r="Z103" s="55" t="s">
        <v>47</v>
      </c>
      <c r="AA103" s="54" t="s">
        <v>42</v>
      </c>
      <c r="AB103" s="55" t="s">
        <v>42</v>
      </c>
      <c r="AC103" s="52" t="s">
        <v>43</v>
      </c>
      <c r="AD103" s="53" t="s">
        <v>43</v>
      </c>
      <c r="AE103" s="56"/>
      <c r="AF103" s="57"/>
    </row>
    <row r="104" spans="1:35" s="79" customFormat="1" x14ac:dyDescent="0.5">
      <c r="A104" s="74"/>
      <c r="B104" s="74" t="s">
        <v>180</v>
      </c>
      <c r="C104" s="65"/>
      <c r="D104" s="67"/>
      <c r="E104" s="75">
        <f t="shared" si="19"/>
        <v>17388.296540000003</v>
      </c>
      <c r="F104" s="75">
        <v>17388296.540000003</v>
      </c>
      <c r="G104" s="75">
        <f t="shared" si="20"/>
        <v>15.3378</v>
      </c>
      <c r="H104" s="76">
        <v>15337.8</v>
      </c>
      <c r="I104" s="75">
        <f t="shared" si="21"/>
        <v>282.73798999999997</v>
      </c>
      <c r="J104" s="76">
        <v>282737.99</v>
      </c>
      <c r="K104" s="75">
        <f t="shared" si="22"/>
        <v>155.57</v>
      </c>
      <c r="L104" s="76">
        <v>155570</v>
      </c>
      <c r="M104" s="75">
        <f t="shared" si="23"/>
        <v>413.3</v>
      </c>
      <c r="N104" s="76">
        <v>413300</v>
      </c>
      <c r="O104" s="75">
        <f t="shared" si="24"/>
        <v>29121.243999999999</v>
      </c>
      <c r="P104" s="76">
        <v>29121244</v>
      </c>
      <c r="Q104" s="75" t="s">
        <v>53</v>
      </c>
      <c r="R104" s="76">
        <v>0</v>
      </c>
      <c r="S104" s="75">
        <f t="shared" si="26"/>
        <v>363.57400000000001</v>
      </c>
      <c r="T104" s="76">
        <v>363574</v>
      </c>
      <c r="U104" s="75">
        <f t="shared" si="27"/>
        <v>10632.915999999999</v>
      </c>
      <c r="V104" s="76">
        <v>10632916</v>
      </c>
      <c r="W104" s="75">
        <f t="shared" si="28"/>
        <v>5382.9354699999994</v>
      </c>
      <c r="X104" s="76">
        <v>5382935.4699999997</v>
      </c>
      <c r="Y104" s="75">
        <f t="shared" si="29"/>
        <v>4051.5635000000002</v>
      </c>
      <c r="Z104" s="76">
        <v>4051563.5</v>
      </c>
      <c r="AA104" s="75">
        <f t="shared" si="30"/>
        <v>3135.5</v>
      </c>
      <c r="AB104" s="76">
        <v>3135500</v>
      </c>
      <c r="AC104" s="75">
        <f t="shared" ref="AC104:AC176" si="31">AD104/1000</f>
        <v>15</v>
      </c>
      <c r="AD104" s="77">
        <v>15000</v>
      </c>
      <c r="AE104" s="42"/>
      <c r="AF104" s="78" t="s">
        <v>181</v>
      </c>
    </row>
    <row r="105" spans="1:35" s="79" customFormat="1" x14ac:dyDescent="0.5">
      <c r="A105" s="74"/>
      <c r="B105" s="74" t="s">
        <v>182</v>
      </c>
      <c r="C105" s="65"/>
      <c r="D105" s="67"/>
      <c r="E105" s="75">
        <f t="shared" si="19"/>
        <v>22392.831549999995</v>
      </c>
      <c r="F105" s="75">
        <v>22392831.549999997</v>
      </c>
      <c r="G105" s="75">
        <f t="shared" si="20"/>
        <v>1059.8642</v>
      </c>
      <c r="H105" s="76">
        <v>1059864.2</v>
      </c>
      <c r="I105" s="75">
        <f t="shared" si="21"/>
        <v>400.36872</v>
      </c>
      <c r="J105" s="76">
        <v>400368.72</v>
      </c>
      <c r="K105" s="75" t="s">
        <v>53</v>
      </c>
      <c r="L105" s="76">
        <v>0</v>
      </c>
      <c r="M105" s="75">
        <f t="shared" si="23"/>
        <v>522.89</v>
      </c>
      <c r="N105" s="76">
        <v>522890</v>
      </c>
      <c r="O105" s="75">
        <f t="shared" si="24"/>
        <v>42862.790999999997</v>
      </c>
      <c r="P105" s="76">
        <v>42862791</v>
      </c>
      <c r="Q105" s="75" t="s">
        <v>53</v>
      </c>
      <c r="R105" s="76">
        <v>0</v>
      </c>
      <c r="S105" s="75">
        <f t="shared" si="26"/>
        <v>14481.14553</v>
      </c>
      <c r="T105" s="76">
        <v>14481145.529999999</v>
      </c>
      <c r="U105" s="75">
        <f t="shared" si="27"/>
        <v>13799.781000000001</v>
      </c>
      <c r="V105" s="76">
        <v>13799781</v>
      </c>
      <c r="W105" s="75">
        <f t="shared" si="28"/>
        <v>9246.9974299999994</v>
      </c>
      <c r="X105" s="76">
        <v>9246997.4299999997</v>
      </c>
      <c r="Y105" s="75">
        <f t="shared" si="29"/>
        <v>18458.333999999999</v>
      </c>
      <c r="Z105" s="76">
        <v>18458334</v>
      </c>
      <c r="AA105" s="75">
        <f t="shared" si="30"/>
        <v>4662</v>
      </c>
      <c r="AB105" s="76">
        <v>4662000</v>
      </c>
      <c r="AC105" s="75">
        <f t="shared" si="31"/>
        <v>15</v>
      </c>
      <c r="AD105" s="77">
        <v>15000</v>
      </c>
      <c r="AE105" s="42"/>
      <c r="AF105" s="78" t="s">
        <v>183</v>
      </c>
    </row>
    <row r="106" spans="1:35" s="79" customFormat="1" x14ac:dyDescent="0.5">
      <c r="A106" s="74"/>
      <c r="B106" s="74" t="s">
        <v>184</v>
      </c>
      <c r="C106" s="65"/>
      <c r="D106" s="67"/>
      <c r="E106" s="75">
        <f t="shared" si="19"/>
        <v>14513.868769999999</v>
      </c>
      <c r="F106" s="75">
        <v>14513868.77</v>
      </c>
      <c r="G106" s="75">
        <f t="shared" si="20"/>
        <v>126.98</v>
      </c>
      <c r="H106" s="76">
        <v>126980</v>
      </c>
      <c r="I106" s="75">
        <f t="shared" si="21"/>
        <v>145.31159</v>
      </c>
      <c r="J106" s="76">
        <v>145311.59</v>
      </c>
      <c r="K106" s="75">
        <f t="shared" si="22"/>
        <v>132.68299999999999</v>
      </c>
      <c r="L106" s="76">
        <v>132683</v>
      </c>
      <c r="M106" s="75">
        <f t="shared" si="23"/>
        <v>71.5</v>
      </c>
      <c r="N106" s="76">
        <v>71500</v>
      </c>
      <c r="O106" s="75">
        <f t="shared" si="24"/>
        <v>12370.906999999999</v>
      </c>
      <c r="P106" s="76">
        <v>12370907</v>
      </c>
      <c r="Q106" s="75" t="s">
        <v>53</v>
      </c>
      <c r="R106" s="76">
        <v>0</v>
      </c>
      <c r="S106" s="75">
        <f t="shared" si="26"/>
        <v>503.36399999999998</v>
      </c>
      <c r="T106" s="76">
        <v>503364</v>
      </c>
      <c r="U106" s="75">
        <f t="shared" si="27"/>
        <v>10269.27</v>
      </c>
      <c r="V106" s="76">
        <v>10269270</v>
      </c>
      <c r="W106" s="75">
        <f t="shared" si="28"/>
        <v>6189.2201100000002</v>
      </c>
      <c r="X106" s="76">
        <v>6189220.1100000003</v>
      </c>
      <c r="Y106" s="75">
        <f t="shared" si="29"/>
        <v>990.9</v>
      </c>
      <c r="Z106" s="76">
        <v>990900</v>
      </c>
      <c r="AA106" s="75">
        <f t="shared" si="30"/>
        <v>2565.5130399999998</v>
      </c>
      <c r="AB106" s="76">
        <v>2565513.04</v>
      </c>
      <c r="AC106" s="75">
        <f t="shared" si="31"/>
        <v>30</v>
      </c>
      <c r="AD106" s="77">
        <v>30000</v>
      </c>
      <c r="AE106" s="42"/>
      <c r="AF106" s="78" t="s">
        <v>185</v>
      </c>
    </row>
    <row r="107" spans="1:35" s="79" customFormat="1" x14ac:dyDescent="0.5">
      <c r="A107" s="74"/>
      <c r="B107" s="74" t="s">
        <v>186</v>
      </c>
      <c r="C107" s="65"/>
      <c r="D107" s="67"/>
      <c r="E107" s="75">
        <f t="shared" si="19"/>
        <v>13584.18037</v>
      </c>
      <c r="F107" s="75">
        <v>13584180.369999999</v>
      </c>
      <c r="G107" s="75">
        <f t="shared" si="20"/>
        <v>61.649800000000006</v>
      </c>
      <c r="H107" s="76">
        <v>61649.8</v>
      </c>
      <c r="I107" s="75">
        <f t="shared" si="21"/>
        <v>272.16606000000002</v>
      </c>
      <c r="J107" s="76">
        <v>272166.06</v>
      </c>
      <c r="K107" s="75">
        <f t="shared" si="22"/>
        <v>271.88</v>
      </c>
      <c r="L107" s="76">
        <v>271880</v>
      </c>
      <c r="M107" s="75">
        <f t="shared" si="23"/>
        <v>67.22775</v>
      </c>
      <c r="N107" s="76">
        <v>67227.75</v>
      </c>
      <c r="O107" s="75">
        <f t="shared" si="24"/>
        <v>12704.984</v>
      </c>
      <c r="P107" s="76">
        <v>12704984</v>
      </c>
      <c r="Q107" s="75" t="s">
        <v>53</v>
      </c>
      <c r="R107" s="76">
        <v>0</v>
      </c>
      <c r="S107" s="75">
        <f t="shared" si="26"/>
        <v>6461.6764999999996</v>
      </c>
      <c r="T107" s="76">
        <v>6461676.5</v>
      </c>
      <c r="U107" s="75">
        <f t="shared" si="27"/>
        <v>8134.2669999999998</v>
      </c>
      <c r="V107" s="76">
        <v>8134267</v>
      </c>
      <c r="W107" s="75">
        <f t="shared" si="28"/>
        <v>3892.9755699999996</v>
      </c>
      <c r="X107" s="76">
        <v>3892975.57</v>
      </c>
      <c r="Y107" s="75">
        <f t="shared" si="29"/>
        <v>4301.8161700000001</v>
      </c>
      <c r="Z107" s="76">
        <v>4301816.17</v>
      </c>
      <c r="AA107" s="75">
        <f t="shared" si="30"/>
        <v>1607</v>
      </c>
      <c r="AB107" s="76">
        <v>1607000</v>
      </c>
      <c r="AC107" s="75">
        <f t="shared" si="31"/>
        <v>15</v>
      </c>
      <c r="AD107" s="77">
        <v>15000</v>
      </c>
      <c r="AE107" s="42"/>
      <c r="AF107" s="78" t="s">
        <v>187</v>
      </c>
    </row>
    <row r="108" spans="1:35" s="79" customFormat="1" x14ac:dyDescent="0.5">
      <c r="A108" s="74"/>
      <c r="B108" s="74" t="s">
        <v>188</v>
      </c>
      <c r="C108" s="65"/>
      <c r="D108" s="67"/>
      <c r="E108" s="75">
        <f t="shared" si="19"/>
        <v>13926.426449999999</v>
      </c>
      <c r="F108" s="75">
        <v>13926426.449999999</v>
      </c>
      <c r="G108" s="75">
        <f t="shared" si="20"/>
        <v>21.848200000000002</v>
      </c>
      <c r="H108" s="76">
        <v>21848.2</v>
      </c>
      <c r="I108" s="75">
        <f t="shared" si="21"/>
        <v>211.19489000000002</v>
      </c>
      <c r="J108" s="76">
        <v>211194.89</v>
      </c>
      <c r="K108" s="75">
        <f t="shared" si="22"/>
        <v>172.53100000000001</v>
      </c>
      <c r="L108" s="76">
        <v>172531</v>
      </c>
      <c r="M108" s="75">
        <f t="shared" si="23"/>
        <v>82.650009999999995</v>
      </c>
      <c r="N108" s="76">
        <v>82650.009999999995</v>
      </c>
      <c r="O108" s="75">
        <f t="shared" si="24"/>
        <v>16116.065000000001</v>
      </c>
      <c r="P108" s="76">
        <v>16116065</v>
      </c>
      <c r="Q108" s="75" t="s">
        <v>53</v>
      </c>
      <c r="R108" s="76">
        <v>0</v>
      </c>
      <c r="S108" s="75">
        <f t="shared" si="26"/>
        <v>8075.4679999999998</v>
      </c>
      <c r="T108" s="76">
        <v>8075468</v>
      </c>
      <c r="U108" s="75">
        <f t="shared" si="27"/>
        <v>9192.9758000000002</v>
      </c>
      <c r="V108" s="76">
        <v>9192975.8000000007</v>
      </c>
      <c r="W108" s="75">
        <f t="shared" si="28"/>
        <v>4180.6345700000002</v>
      </c>
      <c r="X108" s="76">
        <v>4180634.57</v>
      </c>
      <c r="Y108" s="75">
        <f t="shared" si="29"/>
        <v>6542.53</v>
      </c>
      <c r="Z108" s="76">
        <v>6542530</v>
      </c>
      <c r="AA108" s="75">
        <f t="shared" si="30"/>
        <v>1440.10634</v>
      </c>
      <c r="AB108" s="76">
        <v>1440106.34</v>
      </c>
      <c r="AC108" s="75" t="s">
        <v>53</v>
      </c>
      <c r="AD108" s="77">
        <v>0</v>
      </c>
      <c r="AE108" s="42"/>
      <c r="AF108" s="78" t="s">
        <v>189</v>
      </c>
    </row>
    <row r="109" spans="1:35" s="79" customFormat="1" x14ac:dyDescent="0.5">
      <c r="A109" s="74"/>
      <c r="B109" s="74" t="s">
        <v>190</v>
      </c>
      <c r="C109" s="65"/>
      <c r="D109" s="67"/>
      <c r="E109" s="75">
        <f t="shared" si="19"/>
        <v>14444.29759</v>
      </c>
      <c r="F109" s="75">
        <v>14444297.59</v>
      </c>
      <c r="G109" s="75">
        <f t="shared" si="20"/>
        <v>1.1894</v>
      </c>
      <c r="H109" s="76">
        <v>1189.4000000000001</v>
      </c>
      <c r="I109" s="75">
        <f t="shared" si="21"/>
        <v>351.44128000000001</v>
      </c>
      <c r="J109" s="76">
        <v>351441.28</v>
      </c>
      <c r="K109" s="75" t="s">
        <v>53</v>
      </c>
      <c r="L109" s="76">
        <v>0</v>
      </c>
      <c r="M109" s="75">
        <f t="shared" si="23"/>
        <v>145.01</v>
      </c>
      <c r="N109" s="76">
        <v>145010</v>
      </c>
      <c r="O109" s="75">
        <f t="shared" si="24"/>
        <v>15523.06</v>
      </c>
      <c r="P109" s="76">
        <v>15523060</v>
      </c>
      <c r="Q109" s="75" t="s">
        <v>53</v>
      </c>
      <c r="R109" s="76">
        <v>0</v>
      </c>
      <c r="S109" s="75">
        <f t="shared" si="26"/>
        <v>7326.0950000000003</v>
      </c>
      <c r="T109" s="76">
        <v>7326095</v>
      </c>
      <c r="U109" s="75">
        <f t="shared" si="27"/>
        <v>9552.8644999999997</v>
      </c>
      <c r="V109" s="76">
        <v>9552864.5</v>
      </c>
      <c r="W109" s="75">
        <f t="shared" si="28"/>
        <v>4496.8933299999999</v>
      </c>
      <c r="X109" s="76">
        <v>4496893.33</v>
      </c>
      <c r="Y109" s="75">
        <f t="shared" si="29"/>
        <v>723</v>
      </c>
      <c r="Z109" s="76">
        <v>723000</v>
      </c>
      <c r="AA109" s="75">
        <f t="shared" si="30"/>
        <v>2766</v>
      </c>
      <c r="AB109" s="76">
        <v>2766000</v>
      </c>
      <c r="AC109" s="75">
        <f t="shared" si="31"/>
        <v>15</v>
      </c>
      <c r="AD109" s="77">
        <v>15000</v>
      </c>
      <c r="AE109" s="42"/>
      <c r="AF109" s="78" t="s">
        <v>191</v>
      </c>
    </row>
    <row r="110" spans="1:35" s="79" customFormat="1" x14ac:dyDescent="0.5">
      <c r="A110" s="74"/>
      <c r="B110" s="74" t="s">
        <v>192</v>
      </c>
      <c r="C110" s="65"/>
      <c r="D110" s="67"/>
      <c r="E110" s="75">
        <f t="shared" si="19"/>
        <v>14299.334710000001</v>
      </c>
      <c r="F110" s="75">
        <v>14299334.710000001</v>
      </c>
      <c r="G110" s="75">
        <f t="shared" si="20"/>
        <v>218.98779999999999</v>
      </c>
      <c r="H110" s="76">
        <v>218987.8</v>
      </c>
      <c r="I110" s="75">
        <f t="shared" si="21"/>
        <v>231.31695000000002</v>
      </c>
      <c r="J110" s="76">
        <v>231316.95</v>
      </c>
      <c r="K110" s="75" t="s">
        <v>53</v>
      </c>
      <c r="L110" s="76">
        <v>0</v>
      </c>
      <c r="M110" s="75">
        <f t="shared" si="23"/>
        <v>263.76</v>
      </c>
      <c r="N110" s="76">
        <v>263760</v>
      </c>
      <c r="O110" s="75">
        <f t="shared" si="24"/>
        <v>16134.769</v>
      </c>
      <c r="P110" s="76">
        <v>16134769</v>
      </c>
      <c r="Q110" s="75">
        <f t="shared" si="25"/>
        <v>269.10700000000003</v>
      </c>
      <c r="R110" s="76">
        <v>269107</v>
      </c>
      <c r="S110" s="75">
        <f t="shared" si="26"/>
        <v>8060.8879999999999</v>
      </c>
      <c r="T110" s="76">
        <v>8060888</v>
      </c>
      <c r="U110" s="75">
        <f t="shared" si="27"/>
        <v>8900.8109999999997</v>
      </c>
      <c r="V110" s="76">
        <v>8900811</v>
      </c>
      <c r="W110" s="75">
        <f t="shared" si="28"/>
        <v>6006.2607900000003</v>
      </c>
      <c r="X110" s="76">
        <v>6006260.79</v>
      </c>
      <c r="Y110" s="75">
        <f t="shared" si="29"/>
        <v>2296.4654300000002</v>
      </c>
      <c r="Z110" s="76">
        <v>2296465.4300000002</v>
      </c>
      <c r="AA110" s="75">
        <f t="shared" si="30"/>
        <v>2803.0461500000001</v>
      </c>
      <c r="AB110" s="76">
        <v>2803046.15</v>
      </c>
      <c r="AC110" s="75">
        <f t="shared" si="31"/>
        <v>15</v>
      </c>
      <c r="AD110" s="77">
        <v>15000</v>
      </c>
      <c r="AE110" s="42"/>
      <c r="AF110" s="78" t="s">
        <v>193</v>
      </c>
    </row>
    <row r="111" spans="1:35" s="72" customFormat="1" x14ac:dyDescent="0.5">
      <c r="A111" s="73" t="s">
        <v>194</v>
      </c>
      <c r="B111" s="71"/>
      <c r="C111" s="71"/>
      <c r="D111" s="71"/>
      <c r="E111" s="68">
        <f t="shared" si="19"/>
        <v>38828.363389999999</v>
      </c>
      <c r="F111" s="68">
        <f>SUM(F112:F114)</f>
        <v>38828363.390000001</v>
      </c>
      <c r="G111" s="68">
        <f t="shared" si="20"/>
        <v>160.95870000000002</v>
      </c>
      <c r="H111" s="69">
        <f t="shared" ref="H111:AD111" si="32">SUM(H112:H114)</f>
        <v>160958.70000000001</v>
      </c>
      <c r="I111" s="68">
        <f t="shared" si="21"/>
        <v>128.85109</v>
      </c>
      <c r="J111" s="69">
        <f t="shared" si="32"/>
        <v>128851.09</v>
      </c>
      <c r="K111" s="68">
        <f t="shared" si="22"/>
        <v>437.62754999999999</v>
      </c>
      <c r="L111" s="69">
        <f t="shared" si="32"/>
        <v>437627.55</v>
      </c>
      <c r="M111" s="68">
        <f t="shared" si="23"/>
        <v>1782.88445</v>
      </c>
      <c r="N111" s="69">
        <f t="shared" si="32"/>
        <v>1782884.45</v>
      </c>
      <c r="O111" s="68">
        <f t="shared" si="24"/>
        <v>69874.092240000013</v>
      </c>
      <c r="P111" s="69">
        <f t="shared" si="32"/>
        <v>69874092.24000001</v>
      </c>
      <c r="Q111" s="68" t="s">
        <v>53</v>
      </c>
      <c r="R111" s="69">
        <f t="shared" si="32"/>
        <v>0</v>
      </c>
      <c r="S111" s="68">
        <f t="shared" si="26"/>
        <v>22103.750620000003</v>
      </c>
      <c r="T111" s="69">
        <f t="shared" si="32"/>
        <v>22103750.620000001</v>
      </c>
      <c r="U111" s="68">
        <f t="shared" si="27"/>
        <v>33011.457130000003</v>
      </c>
      <c r="V111" s="69">
        <f t="shared" si="32"/>
        <v>33011457.130000003</v>
      </c>
      <c r="W111" s="68">
        <f t="shared" si="28"/>
        <v>22641.317159999999</v>
      </c>
      <c r="X111" s="69">
        <f t="shared" si="32"/>
        <v>22641317.16</v>
      </c>
      <c r="Y111" s="68">
        <f t="shared" si="29"/>
        <v>14061.268</v>
      </c>
      <c r="Z111" s="69">
        <f t="shared" si="32"/>
        <v>14061268</v>
      </c>
      <c r="AA111" s="68">
        <f t="shared" si="30"/>
        <v>24610.083160000002</v>
      </c>
      <c r="AB111" s="69">
        <f t="shared" si="32"/>
        <v>24610083.16</v>
      </c>
      <c r="AC111" s="68">
        <f t="shared" si="31"/>
        <v>1865.893</v>
      </c>
      <c r="AD111" s="70">
        <f t="shared" si="32"/>
        <v>1865893</v>
      </c>
      <c r="AE111" s="71"/>
      <c r="AF111" s="73" t="s">
        <v>195</v>
      </c>
    </row>
    <row r="112" spans="1:35" s="79" customFormat="1" x14ac:dyDescent="0.5">
      <c r="A112" s="42"/>
      <c r="B112" s="42" t="s">
        <v>196</v>
      </c>
      <c r="C112" s="42"/>
      <c r="D112" s="42"/>
      <c r="E112" s="75">
        <f t="shared" si="19"/>
        <v>18564.527990000002</v>
      </c>
      <c r="F112" s="75">
        <v>18564527.990000002</v>
      </c>
      <c r="G112" s="75">
        <f t="shared" si="20"/>
        <v>56.6875</v>
      </c>
      <c r="H112" s="76">
        <v>56687.5</v>
      </c>
      <c r="I112" s="75" t="s">
        <v>53</v>
      </c>
      <c r="J112" s="76">
        <v>0</v>
      </c>
      <c r="K112" s="75">
        <f t="shared" si="22"/>
        <v>239.94154999999998</v>
      </c>
      <c r="L112" s="76">
        <v>239941.55</v>
      </c>
      <c r="M112" s="75">
        <f t="shared" si="23"/>
        <v>13.07699</v>
      </c>
      <c r="N112" s="76">
        <v>13076.99</v>
      </c>
      <c r="O112" s="75">
        <f t="shared" si="24"/>
        <v>24627.672999999999</v>
      </c>
      <c r="P112" s="76">
        <v>24627673</v>
      </c>
      <c r="Q112" s="75" t="s">
        <v>53</v>
      </c>
      <c r="R112" s="76">
        <v>0</v>
      </c>
      <c r="S112" s="75">
        <f t="shared" si="26"/>
        <v>10865.445</v>
      </c>
      <c r="T112" s="76">
        <v>10865445</v>
      </c>
      <c r="U112" s="75">
        <f t="shared" si="27"/>
        <v>12836.732</v>
      </c>
      <c r="V112" s="76">
        <v>12836732</v>
      </c>
      <c r="W112" s="75">
        <f t="shared" si="28"/>
        <v>7874.5731500000002</v>
      </c>
      <c r="X112" s="76">
        <v>7874573.1500000004</v>
      </c>
      <c r="Y112" s="75">
        <f t="shared" si="29"/>
        <v>3017.9</v>
      </c>
      <c r="Z112" s="76">
        <v>3017900</v>
      </c>
      <c r="AA112" s="75">
        <f t="shared" si="30"/>
        <v>3323</v>
      </c>
      <c r="AB112" s="76">
        <v>3323000</v>
      </c>
      <c r="AC112" s="75" t="s">
        <v>53</v>
      </c>
      <c r="AD112" s="77">
        <v>0</v>
      </c>
      <c r="AE112" s="42"/>
      <c r="AF112" s="78" t="s">
        <v>197</v>
      </c>
    </row>
    <row r="113" spans="1:32" s="79" customFormat="1" x14ac:dyDescent="0.5">
      <c r="A113" s="42"/>
      <c r="B113" s="42" t="s">
        <v>198</v>
      </c>
      <c r="C113" s="42"/>
      <c r="D113" s="42"/>
      <c r="E113" s="75">
        <f t="shared" si="19"/>
        <v>15051.66381</v>
      </c>
      <c r="F113" s="75">
        <v>15051663.810000001</v>
      </c>
      <c r="G113" s="75">
        <f t="shared" si="20"/>
        <v>95.561199999999999</v>
      </c>
      <c r="H113" s="76">
        <v>95561.2</v>
      </c>
      <c r="I113" s="75">
        <f t="shared" si="21"/>
        <v>105.03955999999999</v>
      </c>
      <c r="J113" s="76">
        <v>105039.56</v>
      </c>
      <c r="K113" s="75">
        <f t="shared" si="22"/>
        <v>197.68600000000001</v>
      </c>
      <c r="L113" s="76">
        <v>197686</v>
      </c>
      <c r="M113" s="75">
        <f t="shared" si="23"/>
        <v>149.84</v>
      </c>
      <c r="N113" s="76">
        <v>149840</v>
      </c>
      <c r="O113" s="75">
        <f t="shared" si="24"/>
        <v>19693.190240000004</v>
      </c>
      <c r="P113" s="76">
        <v>19693190.240000002</v>
      </c>
      <c r="Q113" s="75" t="s">
        <v>53</v>
      </c>
      <c r="R113" s="76">
        <v>0</v>
      </c>
      <c r="S113" s="75">
        <f t="shared" si="26"/>
        <v>8265.6246200000005</v>
      </c>
      <c r="T113" s="76">
        <v>8265624.6200000001</v>
      </c>
      <c r="U113" s="75">
        <f t="shared" si="27"/>
        <v>10315.682130000001</v>
      </c>
      <c r="V113" s="76">
        <v>10315682.130000001</v>
      </c>
      <c r="W113" s="75">
        <f t="shared" si="28"/>
        <v>7031.9606800000001</v>
      </c>
      <c r="X113" s="76">
        <v>7031960.6799999997</v>
      </c>
      <c r="Y113" s="75">
        <f t="shared" si="29"/>
        <v>6981.5</v>
      </c>
      <c r="Z113" s="76">
        <v>6981500</v>
      </c>
      <c r="AA113" s="75">
        <f t="shared" si="30"/>
        <v>2082.9801600000001</v>
      </c>
      <c r="AB113" s="76">
        <v>2082980.16</v>
      </c>
      <c r="AC113" s="75">
        <f t="shared" si="31"/>
        <v>12</v>
      </c>
      <c r="AD113" s="77">
        <v>12000</v>
      </c>
      <c r="AE113" s="42"/>
      <c r="AF113" s="78" t="s">
        <v>199</v>
      </c>
    </row>
    <row r="114" spans="1:32" s="79" customFormat="1" x14ac:dyDescent="0.5">
      <c r="A114" s="42"/>
      <c r="B114" s="42" t="s">
        <v>200</v>
      </c>
      <c r="C114" s="42"/>
      <c r="D114" s="42"/>
      <c r="E114" s="75">
        <f t="shared" si="19"/>
        <v>5212.1715899999999</v>
      </c>
      <c r="F114" s="75">
        <v>5212171.59</v>
      </c>
      <c r="G114" s="75">
        <f t="shared" si="20"/>
        <v>8.7100000000000009</v>
      </c>
      <c r="H114" s="76">
        <v>8710</v>
      </c>
      <c r="I114" s="75">
        <f t="shared" si="21"/>
        <v>23.811529999999998</v>
      </c>
      <c r="J114" s="76">
        <v>23811.53</v>
      </c>
      <c r="K114" s="75" t="s">
        <v>53</v>
      </c>
      <c r="L114" s="76">
        <v>0</v>
      </c>
      <c r="M114" s="75">
        <f t="shared" si="23"/>
        <v>1619.9674600000001</v>
      </c>
      <c r="N114" s="76">
        <v>1619967.46</v>
      </c>
      <c r="O114" s="75">
        <f t="shared" si="24"/>
        <v>25553.228999999999</v>
      </c>
      <c r="P114" s="76">
        <v>25553229</v>
      </c>
      <c r="Q114" s="75" t="s">
        <v>53</v>
      </c>
      <c r="R114" s="76">
        <v>0</v>
      </c>
      <c r="S114" s="75">
        <f t="shared" si="26"/>
        <v>2972.681</v>
      </c>
      <c r="T114" s="76">
        <v>2972681</v>
      </c>
      <c r="U114" s="75">
        <f t="shared" si="27"/>
        <v>9859.0429999999997</v>
      </c>
      <c r="V114" s="76">
        <v>9859043</v>
      </c>
      <c r="W114" s="75">
        <f t="shared" si="28"/>
        <v>7734.7833300000002</v>
      </c>
      <c r="X114" s="76">
        <v>7734783.3300000001</v>
      </c>
      <c r="Y114" s="75">
        <f t="shared" si="29"/>
        <v>4061.8679999999999</v>
      </c>
      <c r="Z114" s="76">
        <v>4061868</v>
      </c>
      <c r="AA114" s="75">
        <f t="shared" si="30"/>
        <v>19204.102999999999</v>
      </c>
      <c r="AB114" s="76">
        <v>19204103</v>
      </c>
      <c r="AC114" s="75">
        <f t="shared" si="31"/>
        <v>1853.893</v>
      </c>
      <c r="AD114" s="77">
        <v>1853893</v>
      </c>
      <c r="AE114" s="42"/>
      <c r="AF114" s="78" t="s">
        <v>201</v>
      </c>
    </row>
    <row r="115" spans="1:32" s="72" customFormat="1" x14ac:dyDescent="0.5">
      <c r="A115" s="73" t="s">
        <v>202</v>
      </c>
      <c r="B115" s="71"/>
      <c r="C115" s="71"/>
      <c r="D115" s="71"/>
      <c r="E115" s="68">
        <f t="shared" si="19"/>
        <v>109400.38497999999</v>
      </c>
      <c r="F115" s="68">
        <f>SUM(F116:F122)</f>
        <v>109400384.97999999</v>
      </c>
      <c r="G115" s="68">
        <f t="shared" si="20"/>
        <v>1381.3520000000001</v>
      </c>
      <c r="H115" s="69">
        <f t="shared" ref="H115:AD115" si="33">SUM(H116:H122)</f>
        <v>1381352</v>
      </c>
      <c r="I115" s="68">
        <f t="shared" si="21"/>
        <v>678.06957999999997</v>
      </c>
      <c r="J115" s="69">
        <f t="shared" si="33"/>
        <v>678069.58</v>
      </c>
      <c r="K115" s="68">
        <f t="shared" si="22"/>
        <v>508.49</v>
      </c>
      <c r="L115" s="69">
        <f t="shared" si="33"/>
        <v>508490</v>
      </c>
      <c r="M115" s="68">
        <f t="shared" si="23"/>
        <v>1983.0950499999999</v>
      </c>
      <c r="N115" s="69">
        <f t="shared" si="33"/>
        <v>1983095.0499999998</v>
      </c>
      <c r="O115" s="68">
        <f t="shared" si="24"/>
        <v>135384.97268000001</v>
      </c>
      <c r="P115" s="69">
        <f t="shared" si="33"/>
        <v>135384972.68000001</v>
      </c>
      <c r="Q115" s="68">
        <f t="shared" si="25"/>
        <v>9781.7000000000007</v>
      </c>
      <c r="R115" s="69">
        <f t="shared" si="33"/>
        <v>9781700</v>
      </c>
      <c r="S115" s="68">
        <f t="shared" si="26"/>
        <v>26829.55155</v>
      </c>
      <c r="T115" s="69">
        <f t="shared" si="33"/>
        <v>26829551.550000001</v>
      </c>
      <c r="U115" s="68">
        <f t="shared" si="27"/>
        <v>74554.716650000002</v>
      </c>
      <c r="V115" s="69">
        <f t="shared" si="33"/>
        <v>74554716.650000006</v>
      </c>
      <c r="W115" s="68">
        <f t="shared" si="28"/>
        <v>40123.728920000001</v>
      </c>
      <c r="X115" s="69">
        <f t="shared" si="33"/>
        <v>40123728.920000002</v>
      </c>
      <c r="Y115" s="68">
        <f t="shared" si="29"/>
        <v>36150.019</v>
      </c>
      <c r="Z115" s="69">
        <f t="shared" si="33"/>
        <v>36150019</v>
      </c>
      <c r="AA115" s="68">
        <f t="shared" si="30"/>
        <v>7747.5603899999996</v>
      </c>
      <c r="AB115" s="69">
        <f t="shared" si="33"/>
        <v>7747560.3899999997</v>
      </c>
      <c r="AC115" s="68">
        <f t="shared" si="31"/>
        <v>15</v>
      </c>
      <c r="AD115" s="70">
        <f t="shared" si="33"/>
        <v>15000</v>
      </c>
      <c r="AE115" s="71"/>
      <c r="AF115" s="73" t="s">
        <v>203</v>
      </c>
    </row>
    <row r="116" spans="1:32" s="79" customFormat="1" x14ac:dyDescent="0.5">
      <c r="A116" s="42"/>
      <c r="B116" s="42" t="s">
        <v>204</v>
      </c>
      <c r="C116" s="42"/>
      <c r="D116" s="42"/>
      <c r="E116" s="75">
        <f t="shared" si="19"/>
        <v>15006.26957</v>
      </c>
      <c r="F116" s="75">
        <v>15006269.57</v>
      </c>
      <c r="G116" s="75">
        <f t="shared" si="20"/>
        <v>175.614</v>
      </c>
      <c r="H116" s="76">
        <v>175614</v>
      </c>
      <c r="I116" s="75">
        <f t="shared" si="21"/>
        <v>71.524439999999998</v>
      </c>
      <c r="J116" s="76">
        <v>71524.44</v>
      </c>
      <c r="K116" s="75" t="s">
        <v>53</v>
      </c>
      <c r="L116" s="76">
        <v>0</v>
      </c>
      <c r="M116" s="75">
        <f t="shared" si="23"/>
        <v>42.5</v>
      </c>
      <c r="N116" s="76">
        <v>42500</v>
      </c>
      <c r="O116" s="75">
        <f t="shared" si="24"/>
        <v>14797.087</v>
      </c>
      <c r="P116" s="76">
        <v>14797087</v>
      </c>
      <c r="Q116" s="75">
        <f t="shared" si="25"/>
        <v>3361.9</v>
      </c>
      <c r="R116" s="76">
        <v>3361900</v>
      </c>
      <c r="S116" s="75">
        <f t="shared" si="26"/>
        <v>8484.7194199999994</v>
      </c>
      <c r="T116" s="76">
        <v>8484719.4199999999</v>
      </c>
      <c r="U116" s="75">
        <f t="shared" si="27"/>
        <v>8947.1239999999998</v>
      </c>
      <c r="V116" s="76">
        <v>8947124</v>
      </c>
      <c r="W116" s="75">
        <f t="shared" si="28"/>
        <v>4307.59447</v>
      </c>
      <c r="X116" s="76">
        <v>4307594.47</v>
      </c>
      <c r="Y116" s="75">
        <f t="shared" si="29"/>
        <v>4441.3999999999996</v>
      </c>
      <c r="Z116" s="76">
        <v>4441400</v>
      </c>
      <c r="AA116" s="75">
        <f t="shared" si="30"/>
        <v>1130.5</v>
      </c>
      <c r="AB116" s="76">
        <v>1130500</v>
      </c>
      <c r="AC116" s="75">
        <f t="shared" si="31"/>
        <v>15</v>
      </c>
      <c r="AD116" s="77">
        <v>15000</v>
      </c>
      <c r="AE116" s="42"/>
      <c r="AF116" s="78" t="s">
        <v>205</v>
      </c>
    </row>
    <row r="117" spans="1:32" s="79" customFormat="1" x14ac:dyDescent="0.5">
      <c r="A117" s="42"/>
      <c r="B117" s="42" t="s">
        <v>55</v>
      </c>
      <c r="C117" s="42"/>
      <c r="D117" s="42"/>
      <c r="E117" s="75">
        <f t="shared" si="19"/>
        <v>18848.526730000001</v>
      </c>
      <c r="F117" s="75">
        <v>18848526.73</v>
      </c>
      <c r="G117" s="75">
        <f t="shared" si="20"/>
        <v>542.92999999999995</v>
      </c>
      <c r="H117" s="76">
        <v>542930</v>
      </c>
      <c r="I117" s="75">
        <f t="shared" si="21"/>
        <v>110.07902</v>
      </c>
      <c r="J117" s="76">
        <v>110079.02</v>
      </c>
      <c r="K117" s="75" t="s">
        <v>53</v>
      </c>
      <c r="L117" s="76">
        <v>0</v>
      </c>
      <c r="M117" s="75">
        <f t="shared" si="23"/>
        <v>564.34</v>
      </c>
      <c r="N117" s="76">
        <v>564340</v>
      </c>
      <c r="O117" s="75">
        <f t="shared" si="24"/>
        <v>36589.889439999999</v>
      </c>
      <c r="P117" s="76">
        <v>36589889.439999998</v>
      </c>
      <c r="Q117" s="75">
        <f t="shared" si="25"/>
        <v>3561.8</v>
      </c>
      <c r="R117" s="76">
        <v>3561800</v>
      </c>
      <c r="S117" s="75">
        <f t="shared" si="26"/>
        <v>915.82856000000004</v>
      </c>
      <c r="T117" s="76">
        <v>915828.56</v>
      </c>
      <c r="U117" s="75">
        <f t="shared" si="27"/>
        <v>10766.507</v>
      </c>
      <c r="V117" s="76">
        <v>10766507</v>
      </c>
      <c r="W117" s="75">
        <f t="shared" si="28"/>
        <v>8102.3313099999996</v>
      </c>
      <c r="X117" s="76">
        <v>8102331.3099999996</v>
      </c>
      <c r="Y117" s="75">
        <f t="shared" si="29"/>
        <v>4689.3</v>
      </c>
      <c r="Z117" s="76">
        <v>4689300</v>
      </c>
      <c r="AA117" s="75">
        <f t="shared" si="30"/>
        <v>2021.9</v>
      </c>
      <c r="AB117" s="76">
        <v>2021900</v>
      </c>
      <c r="AC117" s="75" t="s">
        <v>53</v>
      </c>
      <c r="AD117" s="77">
        <v>0</v>
      </c>
      <c r="AE117" s="42"/>
      <c r="AF117" s="78" t="s">
        <v>206</v>
      </c>
    </row>
    <row r="118" spans="1:32" s="79" customFormat="1" x14ac:dyDescent="0.5">
      <c r="A118" s="42"/>
      <c r="B118" s="42" t="s">
        <v>207</v>
      </c>
      <c r="C118" s="42"/>
      <c r="D118" s="42"/>
      <c r="E118" s="75">
        <f t="shared" si="19"/>
        <v>14269.170759999999</v>
      </c>
      <c r="F118" s="75">
        <v>14269170.76</v>
      </c>
      <c r="G118" s="75">
        <f t="shared" si="20"/>
        <v>176.9776</v>
      </c>
      <c r="H118" s="76">
        <v>176977.6</v>
      </c>
      <c r="I118" s="75">
        <f t="shared" si="21"/>
        <v>13.39307</v>
      </c>
      <c r="J118" s="76">
        <v>13393.07</v>
      </c>
      <c r="K118" s="75">
        <f t="shared" si="22"/>
        <v>508.49</v>
      </c>
      <c r="L118" s="76">
        <v>508490</v>
      </c>
      <c r="M118" s="75">
        <f t="shared" si="23"/>
        <v>505.48763000000002</v>
      </c>
      <c r="N118" s="76">
        <v>505487.63</v>
      </c>
      <c r="O118" s="75" t="s">
        <v>53</v>
      </c>
      <c r="P118" s="76">
        <v>0</v>
      </c>
      <c r="Q118" s="75" t="s">
        <v>53</v>
      </c>
      <c r="R118" s="76">
        <v>0</v>
      </c>
      <c r="S118" s="75">
        <f t="shared" si="26"/>
        <v>447.10510999999997</v>
      </c>
      <c r="T118" s="76">
        <v>447105.11</v>
      </c>
      <c r="U118" s="75">
        <f t="shared" si="27"/>
        <v>11183.177</v>
      </c>
      <c r="V118" s="76">
        <v>11183177</v>
      </c>
      <c r="W118" s="75">
        <f t="shared" si="28"/>
        <v>6571.1683499999999</v>
      </c>
      <c r="X118" s="76">
        <v>6571168.3499999996</v>
      </c>
      <c r="Y118" s="75">
        <f t="shared" si="29"/>
        <v>1311.8119999999999</v>
      </c>
      <c r="Z118" s="76">
        <v>1311812</v>
      </c>
      <c r="AA118" s="75">
        <f t="shared" si="30"/>
        <v>1893.2</v>
      </c>
      <c r="AB118" s="76">
        <v>1893200</v>
      </c>
      <c r="AC118" s="75" t="s">
        <v>53</v>
      </c>
      <c r="AD118" s="77">
        <v>0</v>
      </c>
      <c r="AE118" s="42"/>
      <c r="AF118" s="78" t="s">
        <v>208</v>
      </c>
    </row>
    <row r="119" spans="1:32" s="79" customFormat="1" x14ac:dyDescent="0.5">
      <c r="A119" s="42"/>
      <c r="B119" s="42" t="s">
        <v>209</v>
      </c>
      <c r="C119" s="42"/>
      <c r="D119" s="42"/>
      <c r="E119" s="75">
        <f t="shared" si="19"/>
        <v>14552.200070000001</v>
      </c>
      <c r="F119" s="75">
        <v>14552200.07</v>
      </c>
      <c r="G119" s="75">
        <f t="shared" si="20"/>
        <v>46.616</v>
      </c>
      <c r="H119" s="76">
        <v>46616</v>
      </c>
      <c r="I119" s="75">
        <f t="shared" si="21"/>
        <v>63.777910000000006</v>
      </c>
      <c r="J119" s="76">
        <v>63777.91</v>
      </c>
      <c r="K119" s="75" t="s">
        <v>53</v>
      </c>
      <c r="L119" s="76">
        <v>0</v>
      </c>
      <c r="M119" s="75">
        <f t="shared" si="23"/>
        <v>106.81506</v>
      </c>
      <c r="N119" s="76">
        <v>106815.06</v>
      </c>
      <c r="O119" s="75">
        <f t="shared" si="24"/>
        <v>23509.638999999999</v>
      </c>
      <c r="P119" s="76">
        <v>23509639</v>
      </c>
      <c r="Q119" s="75" t="s">
        <v>53</v>
      </c>
      <c r="R119" s="76">
        <v>0</v>
      </c>
      <c r="S119" s="75">
        <f t="shared" si="26"/>
        <v>9630.0149999999994</v>
      </c>
      <c r="T119" s="76">
        <v>9630015</v>
      </c>
      <c r="U119" s="75">
        <f t="shared" si="27"/>
        <v>11224.407999999999</v>
      </c>
      <c r="V119" s="76">
        <v>11224408</v>
      </c>
      <c r="W119" s="75">
        <f t="shared" si="28"/>
        <v>5603.2574800000002</v>
      </c>
      <c r="X119" s="76">
        <v>5603257.4800000004</v>
      </c>
      <c r="Y119" s="75">
        <f t="shared" si="29"/>
        <v>9464.4</v>
      </c>
      <c r="Z119" s="76">
        <v>9464400</v>
      </c>
      <c r="AA119" s="75">
        <f t="shared" si="30"/>
        <v>1478</v>
      </c>
      <c r="AB119" s="76">
        <v>1478000</v>
      </c>
      <c r="AC119" s="75" t="s">
        <v>53</v>
      </c>
      <c r="AD119" s="77">
        <v>0</v>
      </c>
      <c r="AE119" s="42"/>
      <c r="AF119" s="78" t="s">
        <v>210</v>
      </c>
    </row>
    <row r="120" spans="1:32" s="79" customFormat="1" x14ac:dyDescent="0.5">
      <c r="A120" s="42"/>
      <c r="B120" s="42" t="s">
        <v>211</v>
      </c>
      <c r="C120" s="42"/>
      <c r="D120" s="42"/>
      <c r="E120" s="75">
        <f t="shared" si="19"/>
        <v>14652.85311</v>
      </c>
      <c r="F120" s="75">
        <v>14652853.109999999</v>
      </c>
      <c r="G120" s="75">
        <f t="shared" si="20"/>
        <v>56.164999999999999</v>
      </c>
      <c r="H120" s="76">
        <v>56165</v>
      </c>
      <c r="I120" s="75">
        <f t="shared" si="21"/>
        <v>20.41498</v>
      </c>
      <c r="J120" s="76">
        <v>20414.98</v>
      </c>
      <c r="K120" s="75" t="s">
        <v>53</v>
      </c>
      <c r="L120" s="76">
        <v>0</v>
      </c>
      <c r="M120" s="75">
        <f t="shared" si="23"/>
        <v>71.94</v>
      </c>
      <c r="N120" s="76">
        <v>71940</v>
      </c>
      <c r="O120" s="75">
        <f t="shared" si="24"/>
        <v>15679.457</v>
      </c>
      <c r="P120" s="76">
        <v>15679457</v>
      </c>
      <c r="Q120" s="75" t="s">
        <v>53</v>
      </c>
      <c r="R120" s="76">
        <v>0</v>
      </c>
      <c r="S120" s="75">
        <f t="shared" si="26"/>
        <v>615.83299999999997</v>
      </c>
      <c r="T120" s="76">
        <v>615833</v>
      </c>
      <c r="U120" s="75">
        <f t="shared" si="27"/>
        <v>11982.665650000001</v>
      </c>
      <c r="V120" s="76">
        <v>11982665.65</v>
      </c>
      <c r="W120" s="75">
        <f t="shared" si="28"/>
        <v>5040.5714400000006</v>
      </c>
      <c r="X120" s="76">
        <v>5040571.4400000004</v>
      </c>
      <c r="Y120" s="75">
        <f t="shared" si="29"/>
        <v>159.80000000000001</v>
      </c>
      <c r="Z120" s="76">
        <v>159800</v>
      </c>
      <c r="AA120" s="75">
        <f t="shared" si="30"/>
        <v>95</v>
      </c>
      <c r="AB120" s="76">
        <v>95000</v>
      </c>
      <c r="AC120" s="75" t="s">
        <v>53</v>
      </c>
      <c r="AD120" s="77">
        <v>0</v>
      </c>
      <c r="AE120" s="42"/>
      <c r="AF120" s="78" t="s">
        <v>206</v>
      </c>
    </row>
    <row r="121" spans="1:32" s="79" customFormat="1" x14ac:dyDescent="0.5">
      <c r="A121" s="42"/>
      <c r="B121" s="42" t="s">
        <v>212</v>
      </c>
      <c r="C121" s="42"/>
      <c r="D121" s="42"/>
      <c r="E121" s="75">
        <f t="shared" si="19"/>
        <v>17524.24511</v>
      </c>
      <c r="F121" s="75">
        <v>17524245.109999999</v>
      </c>
      <c r="G121" s="75">
        <f t="shared" si="20"/>
        <v>217.41200000000001</v>
      </c>
      <c r="H121" s="76">
        <v>217412</v>
      </c>
      <c r="I121" s="75">
        <f t="shared" si="21"/>
        <v>264.14958000000001</v>
      </c>
      <c r="J121" s="76">
        <v>264149.58</v>
      </c>
      <c r="K121" s="75" t="s">
        <v>53</v>
      </c>
      <c r="L121" s="76">
        <v>0</v>
      </c>
      <c r="M121" s="75">
        <f t="shared" si="23"/>
        <v>217.48</v>
      </c>
      <c r="N121" s="76">
        <v>217480</v>
      </c>
      <c r="O121" s="75">
        <f t="shared" si="24"/>
        <v>23687.306239999998</v>
      </c>
      <c r="P121" s="76">
        <v>23687306.239999998</v>
      </c>
      <c r="Q121" s="75">
        <f t="shared" si="25"/>
        <v>2858</v>
      </c>
      <c r="R121" s="76">
        <v>2858000</v>
      </c>
      <c r="S121" s="75">
        <f t="shared" si="26"/>
        <v>981.54345999999998</v>
      </c>
      <c r="T121" s="76">
        <v>981543.46</v>
      </c>
      <c r="U121" s="75">
        <f t="shared" si="27"/>
        <v>9661.2939999999999</v>
      </c>
      <c r="V121" s="76">
        <v>9661294</v>
      </c>
      <c r="W121" s="75">
        <f t="shared" si="28"/>
        <v>6853.5594800000008</v>
      </c>
      <c r="X121" s="76">
        <v>6853559.4800000004</v>
      </c>
      <c r="Y121" s="75">
        <f t="shared" si="29"/>
        <v>3633.0419999999999</v>
      </c>
      <c r="Z121" s="76">
        <v>3633042</v>
      </c>
      <c r="AA121" s="75">
        <f t="shared" si="30"/>
        <v>162.5</v>
      </c>
      <c r="AB121" s="76">
        <v>162500</v>
      </c>
      <c r="AC121" s="75" t="s">
        <v>53</v>
      </c>
      <c r="AD121" s="77">
        <v>0</v>
      </c>
      <c r="AE121" s="42"/>
      <c r="AF121" s="78" t="s">
        <v>213</v>
      </c>
    </row>
    <row r="122" spans="1:32" s="79" customFormat="1" x14ac:dyDescent="0.5">
      <c r="A122" s="42"/>
      <c r="B122" s="42" t="s">
        <v>214</v>
      </c>
      <c r="C122" s="42"/>
      <c r="D122" s="42"/>
      <c r="E122" s="75">
        <f t="shared" si="19"/>
        <v>14547.119629999999</v>
      </c>
      <c r="F122" s="75">
        <v>14547119.629999999</v>
      </c>
      <c r="G122" s="75">
        <f t="shared" si="20"/>
        <v>165.63739999999999</v>
      </c>
      <c r="H122" s="76">
        <v>165637.4</v>
      </c>
      <c r="I122" s="75">
        <f t="shared" si="21"/>
        <v>134.73057999999997</v>
      </c>
      <c r="J122" s="76">
        <v>134730.57999999999</v>
      </c>
      <c r="K122" s="75" t="s">
        <v>53</v>
      </c>
      <c r="L122" s="76">
        <v>0</v>
      </c>
      <c r="M122" s="75">
        <f t="shared" si="23"/>
        <v>474.53235999999998</v>
      </c>
      <c r="N122" s="76">
        <v>474532.36</v>
      </c>
      <c r="O122" s="75">
        <f t="shared" si="24"/>
        <v>21121.594000000001</v>
      </c>
      <c r="P122" s="76">
        <v>21121594</v>
      </c>
      <c r="Q122" s="75" t="s">
        <v>53</v>
      </c>
      <c r="R122" s="76">
        <v>0</v>
      </c>
      <c r="S122" s="75">
        <f t="shared" si="26"/>
        <v>5754.5069999999996</v>
      </c>
      <c r="T122" s="76">
        <v>5754507</v>
      </c>
      <c r="U122" s="75">
        <f t="shared" si="27"/>
        <v>10789.540999999999</v>
      </c>
      <c r="V122" s="76">
        <v>10789541</v>
      </c>
      <c r="W122" s="75">
        <f t="shared" si="28"/>
        <v>3645.2463900000002</v>
      </c>
      <c r="X122" s="76">
        <v>3645246.39</v>
      </c>
      <c r="Y122" s="75">
        <f t="shared" si="29"/>
        <v>12450.264999999999</v>
      </c>
      <c r="Z122" s="76">
        <v>12450265</v>
      </c>
      <c r="AA122" s="75">
        <f t="shared" si="30"/>
        <v>966.46038999999996</v>
      </c>
      <c r="AB122" s="76">
        <v>966460.39</v>
      </c>
      <c r="AC122" s="75" t="s">
        <v>53</v>
      </c>
      <c r="AD122" s="77">
        <v>0</v>
      </c>
      <c r="AE122" s="42"/>
      <c r="AF122" s="78" t="s">
        <v>215</v>
      </c>
    </row>
    <row r="123" spans="1:32" s="72" customFormat="1" x14ac:dyDescent="0.5">
      <c r="A123" s="73" t="s">
        <v>216</v>
      </c>
      <c r="B123" s="73"/>
      <c r="C123" s="65"/>
      <c r="D123" s="67"/>
      <c r="E123" s="68">
        <f t="shared" si="19"/>
        <v>260791.91203000001</v>
      </c>
      <c r="F123" s="68">
        <f>SUM(F124:F149)</f>
        <v>260791912.03</v>
      </c>
      <c r="G123" s="68">
        <f t="shared" si="20"/>
        <v>2939.6436800000001</v>
      </c>
      <c r="H123" s="69">
        <f t="shared" ref="H123:AD123" si="34">SUM(H124:H149)</f>
        <v>2939643.68</v>
      </c>
      <c r="I123" s="68">
        <f t="shared" si="21"/>
        <v>4941.1279599999989</v>
      </c>
      <c r="J123" s="69">
        <f t="shared" si="34"/>
        <v>4941127.959999999</v>
      </c>
      <c r="K123" s="68">
        <f t="shared" si="22"/>
        <v>828.84500000000003</v>
      </c>
      <c r="L123" s="69">
        <f t="shared" si="34"/>
        <v>828845</v>
      </c>
      <c r="M123" s="68">
        <f t="shared" si="23"/>
        <v>4506.0751799999998</v>
      </c>
      <c r="N123" s="69">
        <f t="shared" si="34"/>
        <v>4506075.18</v>
      </c>
      <c r="O123" s="68">
        <f t="shared" si="24"/>
        <v>344613.81929999997</v>
      </c>
      <c r="P123" s="69">
        <f t="shared" si="34"/>
        <v>344613819.29999995</v>
      </c>
      <c r="Q123" s="68">
        <f t="shared" si="25"/>
        <v>54197.65825</v>
      </c>
      <c r="R123" s="69">
        <f t="shared" si="34"/>
        <v>54197658.25</v>
      </c>
      <c r="S123" s="68">
        <f t="shared" si="26"/>
        <v>62553.404059999993</v>
      </c>
      <c r="T123" s="69">
        <f t="shared" si="34"/>
        <v>62553404.059999995</v>
      </c>
      <c r="U123" s="68">
        <f t="shared" si="27"/>
        <v>163068.42178</v>
      </c>
      <c r="V123" s="69">
        <f t="shared" si="34"/>
        <v>163068421.78</v>
      </c>
      <c r="W123" s="68">
        <f t="shared" si="28"/>
        <v>111760.12251</v>
      </c>
      <c r="X123" s="69">
        <f t="shared" si="34"/>
        <v>111760122.51000001</v>
      </c>
      <c r="Y123" s="68">
        <f t="shared" si="29"/>
        <v>77019.055460000003</v>
      </c>
      <c r="Z123" s="69">
        <f t="shared" si="34"/>
        <v>77019055.460000008</v>
      </c>
      <c r="AA123" s="68">
        <f t="shared" si="30"/>
        <v>40023.062789999996</v>
      </c>
      <c r="AB123" s="69">
        <f t="shared" si="34"/>
        <v>40023062.789999999</v>
      </c>
      <c r="AC123" s="68">
        <f t="shared" si="31"/>
        <v>17704.660940000002</v>
      </c>
      <c r="AD123" s="70">
        <f t="shared" si="34"/>
        <v>17704660.940000001</v>
      </c>
      <c r="AE123" s="71"/>
      <c r="AF123" s="73" t="s">
        <v>217</v>
      </c>
    </row>
    <row r="124" spans="1:32" s="79" customFormat="1" x14ac:dyDescent="0.5">
      <c r="A124" s="74"/>
      <c r="B124" s="74" t="s">
        <v>218</v>
      </c>
      <c r="C124" s="65"/>
      <c r="D124" s="67"/>
      <c r="E124" s="75">
        <f t="shared" si="19"/>
        <v>14577.74546</v>
      </c>
      <c r="F124" s="75">
        <v>14577745.460000001</v>
      </c>
      <c r="G124" s="75">
        <f t="shared" si="20"/>
        <v>49.4</v>
      </c>
      <c r="H124" s="76">
        <v>49400</v>
      </c>
      <c r="I124" s="75">
        <f t="shared" si="21"/>
        <v>124.5068</v>
      </c>
      <c r="J124" s="76">
        <v>124506.8</v>
      </c>
      <c r="K124" s="75" t="s">
        <v>53</v>
      </c>
      <c r="L124" s="76">
        <v>0</v>
      </c>
      <c r="M124" s="75">
        <f t="shared" si="23"/>
        <v>53.726379999999999</v>
      </c>
      <c r="N124" s="76">
        <v>53726.38</v>
      </c>
      <c r="O124" s="75">
        <f t="shared" si="24"/>
        <v>12749.101000000001</v>
      </c>
      <c r="P124" s="76">
        <v>12749101</v>
      </c>
      <c r="Q124" s="75" t="s">
        <v>53</v>
      </c>
      <c r="R124" s="76">
        <v>0</v>
      </c>
      <c r="S124" s="75">
        <f t="shared" si="26"/>
        <v>1653.91</v>
      </c>
      <c r="T124" s="76">
        <v>1653910</v>
      </c>
      <c r="U124" s="75">
        <f t="shared" si="27"/>
        <v>8302.8770000000004</v>
      </c>
      <c r="V124" s="76">
        <v>8302877</v>
      </c>
      <c r="W124" s="75">
        <f t="shared" si="28"/>
        <v>3409.3823900000002</v>
      </c>
      <c r="X124" s="76">
        <v>3409382.39</v>
      </c>
      <c r="Y124" s="75">
        <f t="shared" si="29"/>
        <v>1636.4</v>
      </c>
      <c r="Z124" s="76">
        <v>1636400</v>
      </c>
      <c r="AA124" s="75">
        <f t="shared" si="30"/>
        <v>833</v>
      </c>
      <c r="AB124" s="76">
        <v>833000</v>
      </c>
      <c r="AC124" s="75" t="s">
        <v>53</v>
      </c>
      <c r="AD124" s="77">
        <v>0</v>
      </c>
      <c r="AE124" s="42"/>
      <c r="AF124" s="78" t="s">
        <v>219</v>
      </c>
    </row>
    <row r="125" spans="1:32" s="79" customFormat="1" x14ac:dyDescent="0.5">
      <c r="A125" s="74"/>
      <c r="B125" s="74" t="s">
        <v>220</v>
      </c>
      <c r="C125" s="65"/>
      <c r="D125" s="67"/>
      <c r="E125" s="75">
        <f t="shared" si="19"/>
        <v>19473.723760000001</v>
      </c>
      <c r="F125" s="75">
        <v>19473723.760000002</v>
      </c>
      <c r="G125" s="75">
        <f t="shared" si="20"/>
        <v>25.837799999999998</v>
      </c>
      <c r="H125" s="76">
        <v>25837.8</v>
      </c>
      <c r="I125" s="75">
        <f t="shared" si="21"/>
        <v>532.31545999999992</v>
      </c>
      <c r="J125" s="76">
        <v>532315.46</v>
      </c>
      <c r="K125" s="75" t="s">
        <v>53</v>
      </c>
      <c r="L125" s="76">
        <v>0</v>
      </c>
      <c r="M125" s="75">
        <f t="shared" si="23"/>
        <v>318.67</v>
      </c>
      <c r="N125" s="76">
        <v>318670</v>
      </c>
      <c r="O125" s="75">
        <f t="shared" si="24"/>
        <v>26233.637999999999</v>
      </c>
      <c r="P125" s="76">
        <v>26233638</v>
      </c>
      <c r="Q125" s="75" t="s">
        <v>53</v>
      </c>
      <c r="R125" s="76">
        <v>0</v>
      </c>
      <c r="S125" s="75">
        <f t="shared" si="26"/>
        <v>12871.56</v>
      </c>
      <c r="T125" s="76">
        <v>12871560</v>
      </c>
      <c r="U125" s="75">
        <f t="shared" si="27"/>
        <v>12032.025</v>
      </c>
      <c r="V125" s="76">
        <v>12032025</v>
      </c>
      <c r="W125" s="75">
        <f t="shared" si="28"/>
        <v>7492.9913499999993</v>
      </c>
      <c r="X125" s="76">
        <v>7492991.3499999996</v>
      </c>
      <c r="Y125" s="75">
        <f t="shared" si="29"/>
        <v>8893.5</v>
      </c>
      <c r="Z125" s="76">
        <v>8893500</v>
      </c>
      <c r="AA125" s="75">
        <f t="shared" si="30"/>
        <v>2434.5</v>
      </c>
      <c r="AB125" s="76">
        <v>2434500</v>
      </c>
      <c r="AC125" s="75" t="s">
        <v>53</v>
      </c>
      <c r="AD125" s="77">
        <v>0</v>
      </c>
      <c r="AE125" s="42"/>
      <c r="AF125" s="78" t="s">
        <v>221</v>
      </c>
    </row>
    <row r="126" spans="1:32" s="79" customFormat="1" x14ac:dyDescent="0.5">
      <c r="A126" s="74"/>
      <c r="B126" s="74" t="s">
        <v>222</v>
      </c>
      <c r="C126" s="65"/>
      <c r="D126" s="67"/>
      <c r="E126" s="75">
        <f t="shared" si="19"/>
        <v>16900.027109999999</v>
      </c>
      <c r="F126" s="75">
        <v>16900027.109999999</v>
      </c>
      <c r="G126" s="75">
        <f t="shared" si="20"/>
        <v>141.25</v>
      </c>
      <c r="H126" s="76">
        <v>141250</v>
      </c>
      <c r="I126" s="75">
        <f t="shared" si="21"/>
        <v>201.30663000000001</v>
      </c>
      <c r="J126" s="76">
        <v>201306.63</v>
      </c>
      <c r="K126" s="75" t="s">
        <v>53</v>
      </c>
      <c r="L126" s="76">
        <v>0</v>
      </c>
      <c r="M126" s="75">
        <f t="shared" si="23"/>
        <v>9.4969999999999999</v>
      </c>
      <c r="N126" s="76">
        <v>9497</v>
      </c>
      <c r="O126" s="75">
        <f t="shared" si="24"/>
        <v>20029</v>
      </c>
      <c r="P126" s="76">
        <v>20029000</v>
      </c>
      <c r="Q126" s="75" t="s">
        <v>53</v>
      </c>
      <c r="R126" s="76">
        <v>0</v>
      </c>
      <c r="S126" s="75">
        <f t="shared" si="26"/>
        <v>697.02499999999998</v>
      </c>
      <c r="T126" s="76">
        <v>697025</v>
      </c>
      <c r="U126" s="75">
        <f t="shared" si="27"/>
        <v>9015.7644999999993</v>
      </c>
      <c r="V126" s="76">
        <v>9015764.5</v>
      </c>
      <c r="W126" s="75">
        <f t="shared" si="28"/>
        <v>5019.2082300000002</v>
      </c>
      <c r="X126" s="76">
        <v>5019208.2300000004</v>
      </c>
      <c r="Y126" s="75">
        <f t="shared" si="29"/>
        <v>3667.55</v>
      </c>
      <c r="Z126" s="76">
        <v>3667550</v>
      </c>
      <c r="AA126" s="75">
        <f t="shared" si="30"/>
        <v>2599.5769399999999</v>
      </c>
      <c r="AB126" s="76">
        <v>2599576.94</v>
      </c>
      <c r="AC126" s="75">
        <f t="shared" si="31"/>
        <v>15</v>
      </c>
      <c r="AD126" s="77">
        <v>15000</v>
      </c>
      <c r="AE126" s="42"/>
      <c r="AF126" s="78" t="s">
        <v>223</v>
      </c>
    </row>
    <row r="127" spans="1:32" s="79" customFormat="1" x14ac:dyDescent="0.5">
      <c r="A127" s="74"/>
      <c r="B127" s="74" t="s">
        <v>224</v>
      </c>
      <c r="C127" s="65"/>
      <c r="D127" s="67"/>
      <c r="E127" s="75">
        <f t="shared" si="19"/>
        <v>17212.880020000001</v>
      </c>
      <c r="F127" s="75">
        <v>17212880.02</v>
      </c>
      <c r="G127" s="75">
        <f t="shared" si="20"/>
        <v>33.180699999999995</v>
      </c>
      <c r="H127" s="76">
        <v>33180.699999999997</v>
      </c>
      <c r="I127" s="75">
        <f t="shared" si="21"/>
        <v>214.34623999999999</v>
      </c>
      <c r="J127" s="76">
        <v>214346.23999999999</v>
      </c>
      <c r="K127" s="75" t="s">
        <v>53</v>
      </c>
      <c r="L127" s="76">
        <v>0</v>
      </c>
      <c r="M127" s="75">
        <f t="shared" si="23"/>
        <v>164.0968</v>
      </c>
      <c r="N127" s="76">
        <v>164096.79999999999</v>
      </c>
      <c r="O127" s="75">
        <f t="shared" si="24"/>
        <v>19659.957999999999</v>
      </c>
      <c r="P127" s="76">
        <v>19659958</v>
      </c>
      <c r="Q127" s="75">
        <f t="shared" si="25"/>
        <v>3702.9762500000002</v>
      </c>
      <c r="R127" s="76">
        <v>3702976.25</v>
      </c>
      <c r="S127" s="75">
        <f t="shared" si="26"/>
        <v>10738.9054</v>
      </c>
      <c r="T127" s="76">
        <v>10738905.4</v>
      </c>
      <c r="U127" s="75">
        <f t="shared" si="27"/>
        <v>11165.878500000001</v>
      </c>
      <c r="V127" s="76">
        <v>11165878.5</v>
      </c>
      <c r="W127" s="75">
        <f t="shared" si="28"/>
        <v>5304.4432900000002</v>
      </c>
      <c r="X127" s="76">
        <v>5304443.29</v>
      </c>
      <c r="Y127" s="75">
        <f t="shared" si="29"/>
        <v>4243.55</v>
      </c>
      <c r="Z127" s="76">
        <v>4243550</v>
      </c>
      <c r="AA127" s="75">
        <f t="shared" si="30"/>
        <v>1582</v>
      </c>
      <c r="AB127" s="76">
        <v>1582000</v>
      </c>
      <c r="AC127" s="75">
        <f t="shared" si="31"/>
        <v>15</v>
      </c>
      <c r="AD127" s="77">
        <v>15000</v>
      </c>
      <c r="AE127" s="42"/>
      <c r="AF127" s="78" t="s">
        <v>225</v>
      </c>
    </row>
    <row r="128" spans="1:32" s="79" customFormat="1" x14ac:dyDescent="0.5">
      <c r="A128" s="74"/>
      <c r="B128" s="74" t="s">
        <v>55</v>
      </c>
      <c r="C128" s="65"/>
      <c r="D128" s="67"/>
      <c r="E128" s="75">
        <f t="shared" si="19"/>
        <v>18259.585310000002</v>
      </c>
      <c r="F128" s="75">
        <v>18259585.310000002</v>
      </c>
      <c r="G128" s="75">
        <f t="shared" si="20"/>
        <v>265.8184</v>
      </c>
      <c r="H128" s="76">
        <v>265818.40000000002</v>
      </c>
      <c r="I128" s="75">
        <f t="shared" si="21"/>
        <v>302.23121000000003</v>
      </c>
      <c r="J128" s="76">
        <v>302231.21000000002</v>
      </c>
      <c r="K128" s="75">
        <f t="shared" si="22"/>
        <v>794.98500000000001</v>
      </c>
      <c r="L128" s="76">
        <v>794985</v>
      </c>
      <c r="M128" s="75">
        <f t="shared" si="23"/>
        <v>153.25</v>
      </c>
      <c r="N128" s="76">
        <v>153250</v>
      </c>
      <c r="O128" s="75">
        <f t="shared" si="24"/>
        <v>29462.098020000001</v>
      </c>
      <c r="P128" s="76">
        <v>29462098.02</v>
      </c>
      <c r="Q128" s="75">
        <f t="shared" si="25"/>
        <v>7417.6</v>
      </c>
      <c r="R128" s="76">
        <v>7417600</v>
      </c>
      <c r="S128" s="75">
        <f t="shared" si="26"/>
        <v>427.93700000000001</v>
      </c>
      <c r="T128" s="76">
        <v>427937</v>
      </c>
      <c r="U128" s="75">
        <f t="shared" si="27"/>
        <v>10838.99</v>
      </c>
      <c r="V128" s="76">
        <v>10838990</v>
      </c>
      <c r="W128" s="75">
        <f t="shared" si="28"/>
        <v>11981.13156</v>
      </c>
      <c r="X128" s="76">
        <v>11981131.560000001</v>
      </c>
      <c r="Y128" s="75">
        <f t="shared" si="29"/>
        <v>3209</v>
      </c>
      <c r="Z128" s="76">
        <v>3209000</v>
      </c>
      <c r="AA128" s="75">
        <f t="shared" si="30"/>
        <v>3350.0213799999997</v>
      </c>
      <c r="AB128" s="76">
        <v>3350021.38</v>
      </c>
      <c r="AC128" s="75" t="s">
        <v>53</v>
      </c>
      <c r="AD128" s="77">
        <v>0</v>
      </c>
      <c r="AE128" s="42"/>
      <c r="AF128" s="78" t="s">
        <v>206</v>
      </c>
    </row>
    <row r="129" spans="1:35" s="79" customFormat="1" x14ac:dyDescent="0.5">
      <c r="A129" s="74"/>
      <c r="B129" s="74" t="s">
        <v>226</v>
      </c>
      <c r="C129" s="65"/>
      <c r="D129" s="67"/>
      <c r="E129" s="75">
        <f t="shared" si="19"/>
        <v>21331.522580000001</v>
      </c>
      <c r="F129" s="75">
        <v>21331522.580000002</v>
      </c>
      <c r="G129" s="75">
        <f t="shared" si="20"/>
        <v>130.584</v>
      </c>
      <c r="H129" s="76">
        <v>130584</v>
      </c>
      <c r="I129" s="75">
        <f t="shared" si="21"/>
        <v>851.80110999999999</v>
      </c>
      <c r="J129" s="76">
        <v>851801.11</v>
      </c>
      <c r="K129" s="75" t="s">
        <v>53</v>
      </c>
      <c r="L129" s="76">
        <v>0</v>
      </c>
      <c r="M129" s="75">
        <f t="shared" si="23"/>
        <v>378.25</v>
      </c>
      <c r="N129" s="76">
        <v>378250</v>
      </c>
      <c r="O129" s="75">
        <f t="shared" si="24"/>
        <v>29557.558000000001</v>
      </c>
      <c r="P129" s="76">
        <v>29557558</v>
      </c>
      <c r="Q129" s="75" t="s">
        <v>53</v>
      </c>
      <c r="R129" s="76">
        <v>0</v>
      </c>
      <c r="S129" s="75">
        <f t="shared" si="26"/>
        <v>525.35299999999995</v>
      </c>
      <c r="T129" s="76">
        <v>525353</v>
      </c>
      <c r="U129" s="75">
        <f t="shared" si="27"/>
        <v>9489.2330000000002</v>
      </c>
      <c r="V129" s="76">
        <v>9489233</v>
      </c>
      <c r="W129" s="75">
        <f t="shared" si="28"/>
        <v>6476.0089699999999</v>
      </c>
      <c r="X129" s="76">
        <v>6476008.9699999997</v>
      </c>
      <c r="Y129" s="75">
        <f t="shared" si="29"/>
        <v>5135.3410000000003</v>
      </c>
      <c r="Z129" s="76">
        <v>5135341</v>
      </c>
      <c r="AA129" s="75">
        <f t="shared" si="30"/>
        <v>4853.8539700000001</v>
      </c>
      <c r="AB129" s="76">
        <v>4853853.97</v>
      </c>
      <c r="AC129" s="75" t="s">
        <v>53</v>
      </c>
      <c r="AD129" s="77">
        <v>0</v>
      </c>
      <c r="AE129" s="42"/>
      <c r="AF129" s="78" t="s">
        <v>227</v>
      </c>
    </row>
    <row r="130" spans="1:35" s="79" customFormat="1" x14ac:dyDescent="0.5">
      <c r="A130" s="74"/>
      <c r="B130" s="74" t="s">
        <v>228</v>
      </c>
      <c r="C130" s="65"/>
      <c r="D130" s="67"/>
      <c r="E130" s="75">
        <f t="shared" si="19"/>
        <v>17924.835850000003</v>
      </c>
      <c r="F130" s="75">
        <v>17924835.850000001</v>
      </c>
      <c r="G130" s="75">
        <f t="shared" si="20"/>
        <v>524.08500000000004</v>
      </c>
      <c r="H130" s="76">
        <v>524085</v>
      </c>
      <c r="I130" s="75">
        <f t="shared" si="21"/>
        <v>323.14476999999999</v>
      </c>
      <c r="J130" s="76">
        <v>323144.77</v>
      </c>
      <c r="K130" s="75" t="s">
        <v>53</v>
      </c>
      <c r="L130" s="76">
        <v>0</v>
      </c>
      <c r="M130" s="75">
        <f t="shared" si="23"/>
        <v>178.042</v>
      </c>
      <c r="N130" s="76">
        <v>178042</v>
      </c>
      <c r="O130" s="75">
        <f t="shared" si="24"/>
        <v>20623.560000000001</v>
      </c>
      <c r="P130" s="76">
        <v>20623560</v>
      </c>
      <c r="Q130" s="75" t="s">
        <v>53</v>
      </c>
      <c r="R130" s="76">
        <v>0</v>
      </c>
      <c r="S130" s="75">
        <f t="shared" si="26"/>
        <v>1729.5</v>
      </c>
      <c r="T130" s="76">
        <v>1729500</v>
      </c>
      <c r="U130" s="75">
        <f t="shared" si="27"/>
        <v>8971.3870000000006</v>
      </c>
      <c r="V130" s="76">
        <v>8971387</v>
      </c>
      <c r="W130" s="75">
        <f t="shared" si="28"/>
        <v>4249.6273499999998</v>
      </c>
      <c r="X130" s="76">
        <v>4249627.3499999996</v>
      </c>
      <c r="Y130" s="75">
        <f t="shared" si="29"/>
        <v>7424.7557300000008</v>
      </c>
      <c r="Z130" s="76">
        <v>7424755.7300000004</v>
      </c>
      <c r="AA130" s="75">
        <f t="shared" si="30"/>
        <v>3409.24217</v>
      </c>
      <c r="AB130" s="76">
        <v>3409242.17</v>
      </c>
      <c r="AC130" s="75" t="s">
        <v>53</v>
      </c>
      <c r="AD130" s="77">
        <v>0</v>
      </c>
      <c r="AE130" s="42"/>
      <c r="AF130" s="78" t="s">
        <v>229</v>
      </c>
    </row>
    <row r="131" spans="1:35" s="79" customFormat="1" x14ac:dyDescent="0.5">
      <c r="A131" s="74"/>
      <c r="B131" s="74" t="s">
        <v>230</v>
      </c>
      <c r="C131" s="65"/>
      <c r="D131" s="67"/>
      <c r="E131" s="75">
        <f t="shared" si="19"/>
        <v>20826.582760000001</v>
      </c>
      <c r="F131" s="75">
        <v>20826582.760000002</v>
      </c>
      <c r="G131" s="75">
        <f t="shared" si="20"/>
        <v>28.106000000000002</v>
      </c>
      <c r="H131" s="76">
        <v>28106</v>
      </c>
      <c r="I131" s="75">
        <f t="shared" si="21"/>
        <v>437.92897999999997</v>
      </c>
      <c r="J131" s="76">
        <v>437928.98</v>
      </c>
      <c r="K131" s="75" t="s">
        <v>53</v>
      </c>
      <c r="L131" s="76">
        <v>0</v>
      </c>
      <c r="M131" s="75">
        <f t="shared" si="23"/>
        <v>111</v>
      </c>
      <c r="N131" s="76">
        <v>111000</v>
      </c>
      <c r="O131" s="75">
        <f t="shared" si="24"/>
        <v>35620.871319999998</v>
      </c>
      <c r="P131" s="76">
        <v>35620871.32</v>
      </c>
      <c r="Q131" s="75">
        <f t="shared" si="25"/>
        <v>12986.852000000001</v>
      </c>
      <c r="R131" s="76">
        <v>12986852</v>
      </c>
      <c r="S131" s="75">
        <f t="shared" si="26"/>
        <v>16453.481</v>
      </c>
      <c r="T131" s="76">
        <v>16453481</v>
      </c>
      <c r="U131" s="75">
        <f t="shared" si="27"/>
        <v>13202.981</v>
      </c>
      <c r="V131" s="76">
        <v>13202981</v>
      </c>
      <c r="W131" s="75">
        <f t="shared" si="28"/>
        <v>7173.8748900000001</v>
      </c>
      <c r="X131" s="76">
        <v>7173874.8899999997</v>
      </c>
      <c r="Y131" s="75">
        <f t="shared" si="29"/>
        <v>11188.018320000001</v>
      </c>
      <c r="Z131" s="76">
        <v>11188018.32</v>
      </c>
      <c r="AA131" s="75">
        <f t="shared" si="30"/>
        <v>4049.8509100000001</v>
      </c>
      <c r="AB131" s="76">
        <v>4049850.91</v>
      </c>
      <c r="AC131" s="75">
        <f t="shared" si="31"/>
        <v>15</v>
      </c>
      <c r="AD131" s="77">
        <v>15000</v>
      </c>
      <c r="AE131" s="42"/>
      <c r="AF131" s="78" t="s">
        <v>231</v>
      </c>
    </row>
    <row r="132" spans="1:35" s="79" customFormat="1" x14ac:dyDescent="0.5">
      <c r="A132" s="78" t="s">
        <v>232</v>
      </c>
      <c r="B132" s="65"/>
      <c r="C132" s="65"/>
      <c r="D132" s="67"/>
      <c r="E132" s="75">
        <f t="shared" si="19"/>
        <v>20243.305470000003</v>
      </c>
      <c r="F132" s="75">
        <v>20243305.470000003</v>
      </c>
      <c r="G132" s="75">
        <f t="shared" si="20"/>
        <v>766.92457999999999</v>
      </c>
      <c r="H132" s="76">
        <v>766924.58</v>
      </c>
      <c r="I132" s="75">
        <f t="shared" si="21"/>
        <v>325.99799000000002</v>
      </c>
      <c r="J132" s="76">
        <v>325997.99</v>
      </c>
      <c r="K132" s="75" t="s">
        <v>53</v>
      </c>
      <c r="L132" s="76">
        <v>0</v>
      </c>
      <c r="M132" s="75">
        <f t="shared" si="23"/>
        <v>44.871000000000002</v>
      </c>
      <c r="N132" s="76">
        <v>44871</v>
      </c>
      <c r="O132" s="75">
        <f t="shared" si="24"/>
        <v>37450.199000000001</v>
      </c>
      <c r="P132" s="76">
        <v>37450199</v>
      </c>
      <c r="Q132" s="75" t="s">
        <v>53</v>
      </c>
      <c r="R132" s="76">
        <v>0</v>
      </c>
      <c r="S132" s="75">
        <f t="shared" si="26"/>
        <v>610.99300000000005</v>
      </c>
      <c r="T132" s="76">
        <v>610993</v>
      </c>
      <c r="U132" s="75">
        <f t="shared" si="27"/>
        <v>11371.135779999999</v>
      </c>
      <c r="V132" s="76">
        <v>11371135.779999999</v>
      </c>
      <c r="W132" s="75">
        <f t="shared" si="28"/>
        <v>24982.931760000003</v>
      </c>
      <c r="X132" s="76">
        <v>24982931.760000002</v>
      </c>
      <c r="Y132" s="75">
        <f t="shared" si="29"/>
        <v>10585.994000000001</v>
      </c>
      <c r="Z132" s="76">
        <v>10585994</v>
      </c>
      <c r="AA132" s="75">
        <f t="shared" si="30"/>
        <v>4514.2189600000002</v>
      </c>
      <c r="AB132" s="76">
        <v>4514218.96</v>
      </c>
      <c r="AC132" s="75">
        <f t="shared" si="31"/>
        <v>15</v>
      </c>
      <c r="AD132" s="77">
        <v>15000</v>
      </c>
      <c r="AE132" s="42"/>
      <c r="AF132" s="78" t="s">
        <v>233</v>
      </c>
    </row>
    <row r="133" spans="1:35" s="79" customFormat="1" x14ac:dyDescent="0.5">
      <c r="A133" s="78" t="s">
        <v>234</v>
      </c>
      <c r="B133" s="65"/>
      <c r="C133" s="65"/>
      <c r="D133" s="67"/>
      <c r="E133" s="75">
        <f t="shared" si="19"/>
        <v>19467.277060000004</v>
      </c>
      <c r="F133" s="75">
        <v>19467277.060000002</v>
      </c>
      <c r="G133" s="75">
        <f t="shared" si="20"/>
        <v>49.911300000000004</v>
      </c>
      <c r="H133" s="76">
        <v>49911.3</v>
      </c>
      <c r="I133" s="75">
        <f t="shared" si="21"/>
        <v>332.60694000000001</v>
      </c>
      <c r="J133" s="76">
        <v>332606.94</v>
      </c>
      <c r="K133" s="75" t="s">
        <v>53</v>
      </c>
      <c r="L133" s="76">
        <v>0</v>
      </c>
      <c r="M133" s="75">
        <f t="shared" si="23"/>
        <v>155.75</v>
      </c>
      <c r="N133" s="76">
        <v>155750</v>
      </c>
      <c r="O133" s="75">
        <f t="shared" si="24"/>
        <v>25730.444</v>
      </c>
      <c r="P133" s="76">
        <v>25730444</v>
      </c>
      <c r="Q133" s="75">
        <f t="shared" si="25"/>
        <v>9783.84</v>
      </c>
      <c r="R133" s="76">
        <v>9783840</v>
      </c>
      <c r="S133" s="75">
        <f t="shared" si="26"/>
        <v>445.08600000000001</v>
      </c>
      <c r="T133" s="76">
        <v>445086</v>
      </c>
      <c r="U133" s="75">
        <f t="shared" si="27"/>
        <v>11607.210999999999</v>
      </c>
      <c r="V133" s="76">
        <v>11607211</v>
      </c>
      <c r="W133" s="75">
        <f t="shared" si="28"/>
        <v>5359.3076200000005</v>
      </c>
      <c r="X133" s="76">
        <v>5359307.62</v>
      </c>
      <c r="Y133" s="75">
        <f t="shared" si="29"/>
        <v>1179.8</v>
      </c>
      <c r="Z133" s="76">
        <v>1179800</v>
      </c>
      <c r="AA133" s="75">
        <f t="shared" si="30"/>
        <v>2766.4036099999998</v>
      </c>
      <c r="AB133" s="76">
        <v>2766403.61</v>
      </c>
      <c r="AC133" s="75" t="s">
        <v>53</v>
      </c>
      <c r="AD133" s="77">
        <v>0</v>
      </c>
      <c r="AE133" s="42"/>
      <c r="AF133" s="78" t="s">
        <v>235</v>
      </c>
    </row>
    <row r="134" spans="1:35" s="79" customFormat="1" x14ac:dyDescent="0.5">
      <c r="A134" s="78" t="s">
        <v>236</v>
      </c>
      <c r="B134" s="65"/>
      <c r="C134" s="65"/>
      <c r="D134" s="67"/>
      <c r="E134" s="75">
        <f t="shared" si="19"/>
        <v>19623.793000000001</v>
      </c>
      <c r="F134" s="75">
        <v>19623793</v>
      </c>
      <c r="G134" s="75">
        <f t="shared" si="20"/>
        <v>734.95</v>
      </c>
      <c r="H134" s="76">
        <v>734950</v>
      </c>
      <c r="I134" s="75">
        <f t="shared" si="21"/>
        <v>314.226</v>
      </c>
      <c r="J134" s="76">
        <v>314226</v>
      </c>
      <c r="K134" s="75" t="s">
        <v>53</v>
      </c>
      <c r="L134" s="76">
        <v>0</v>
      </c>
      <c r="M134" s="75">
        <f t="shared" si="23"/>
        <v>23.943000000000001</v>
      </c>
      <c r="N134" s="76">
        <v>23943</v>
      </c>
      <c r="O134" s="75">
        <f t="shared" si="24"/>
        <v>26453.687999999998</v>
      </c>
      <c r="P134" s="76">
        <v>26453688</v>
      </c>
      <c r="Q134" s="75">
        <f t="shared" si="25"/>
        <v>5877.66</v>
      </c>
      <c r="R134" s="76">
        <v>5877660</v>
      </c>
      <c r="S134" s="75">
        <f t="shared" si="26"/>
        <v>579.02300000000002</v>
      </c>
      <c r="T134" s="76">
        <v>579023</v>
      </c>
      <c r="U134" s="75">
        <f t="shared" si="27"/>
        <v>10477.565000000001</v>
      </c>
      <c r="V134" s="76">
        <v>10477565</v>
      </c>
      <c r="W134" s="75">
        <f t="shared" si="28"/>
        <v>6390.3180000000002</v>
      </c>
      <c r="X134" s="76">
        <v>6390318</v>
      </c>
      <c r="Y134" s="75">
        <f t="shared" si="29"/>
        <v>7953.665</v>
      </c>
      <c r="Z134" s="76">
        <v>7953665</v>
      </c>
      <c r="AA134" s="75">
        <f t="shared" si="30"/>
        <v>1856.36</v>
      </c>
      <c r="AB134" s="76">
        <v>1856360</v>
      </c>
      <c r="AC134" s="75">
        <f t="shared" si="31"/>
        <v>15899.1</v>
      </c>
      <c r="AD134" s="77">
        <v>15899100</v>
      </c>
      <c r="AE134" s="42"/>
      <c r="AF134" s="78" t="s">
        <v>237</v>
      </c>
    </row>
    <row r="135" spans="1:35" s="79" customFormat="1" x14ac:dyDescent="0.5">
      <c r="A135" s="78" t="s">
        <v>238</v>
      </c>
      <c r="B135" s="65"/>
      <c r="C135" s="65"/>
      <c r="D135" s="67"/>
      <c r="E135" s="75">
        <f t="shared" si="19"/>
        <v>13729.684999999999</v>
      </c>
      <c r="F135" s="75">
        <v>13729685</v>
      </c>
      <c r="G135" s="75">
        <f t="shared" si="20"/>
        <v>10.862</v>
      </c>
      <c r="H135" s="76">
        <v>10862</v>
      </c>
      <c r="I135" s="75">
        <f t="shared" si="21"/>
        <v>192.49600000000001</v>
      </c>
      <c r="J135" s="76">
        <v>192496</v>
      </c>
      <c r="K135" s="75" t="s">
        <v>53</v>
      </c>
      <c r="L135" s="76">
        <v>0</v>
      </c>
      <c r="M135" s="75">
        <f t="shared" si="23"/>
        <v>60.57</v>
      </c>
      <c r="N135" s="76">
        <v>60570</v>
      </c>
      <c r="O135" s="75">
        <f t="shared" si="24"/>
        <v>12319.427</v>
      </c>
      <c r="P135" s="76">
        <v>12319427</v>
      </c>
      <c r="Q135" s="75">
        <f t="shared" si="25"/>
        <v>14428.73</v>
      </c>
      <c r="R135" s="76">
        <v>14428730</v>
      </c>
      <c r="S135" s="75">
        <f t="shared" si="26"/>
        <v>6759.5020000000004</v>
      </c>
      <c r="T135" s="76">
        <v>6759502</v>
      </c>
      <c r="U135" s="75">
        <f t="shared" si="27"/>
        <v>9715.5149999999994</v>
      </c>
      <c r="V135" s="76">
        <v>9715515</v>
      </c>
      <c r="W135" s="75">
        <f t="shared" si="28"/>
        <v>4627.8980000000001</v>
      </c>
      <c r="X135" s="76">
        <v>4627898</v>
      </c>
      <c r="Y135" s="75">
        <f t="shared" si="29"/>
        <v>2950.1410000000001</v>
      </c>
      <c r="Z135" s="76">
        <v>2950141</v>
      </c>
      <c r="AA135" s="75">
        <f t="shared" si="30"/>
        <v>1319</v>
      </c>
      <c r="AB135" s="76">
        <v>1319000</v>
      </c>
      <c r="AC135" s="75">
        <f t="shared" si="31"/>
        <v>15</v>
      </c>
      <c r="AD135" s="77">
        <v>15000</v>
      </c>
      <c r="AE135" s="42"/>
      <c r="AF135" s="78" t="s">
        <v>239</v>
      </c>
    </row>
    <row r="136" spans="1:35" s="79" customFormat="1" x14ac:dyDescent="0.5">
      <c r="A136" s="78" t="s">
        <v>240</v>
      </c>
      <c r="B136" s="65"/>
      <c r="C136" s="65"/>
      <c r="D136" s="67"/>
      <c r="E136" s="75">
        <f t="shared" si="19"/>
        <v>14572.922329999999</v>
      </c>
      <c r="F136" s="75">
        <v>14572922.33</v>
      </c>
      <c r="G136" s="75">
        <f t="shared" si="20"/>
        <v>20.0502</v>
      </c>
      <c r="H136" s="76">
        <v>20050.2</v>
      </c>
      <c r="I136" s="75">
        <f t="shared" si="21"/>
        <v>275.36381</v>
      </c>
      <c r="J136" s="76">
        <v>275363.81</v>
      </c>
      <c r="K136" s="75" t="s">
        <v>53</v>
      </c>
      <c r="L136" s="76">
        <v>0</v>
      </c>
      <c r="M136" s="75">
        <f t="shared" si="23"/>
        <v>157.67400000000001</v>
      </c>
      <c r="N136" s="76">
        <v>157674</v>
      </c>
      <c r="O136" s="75">
        <f t="shared" si="24"/>
        <v>15468.307000000001</v>
      </c>
      <c r="P136" s="76">
        <v>15468307</v>
      </c>
      <c r="Q136" s="75" t="s">
        <v>53</v>
      </c>
      <c r="R136" s="76">
        <v>0</v>
      </c>
      <c r="S136" s="75">
        <f t="shared" si="26"/>
        <v>585.02665999999999</v>
      </c>
      <c r="T136" s="76">
        <v>585026.66</v>
      </c>
      <c r="U136" s="75">
        <f t="shared" si="27"/>
        <v>9932.4760000000006</v>
      </c>
      <c r="V136" s="76">
        <v>9932476</v>
      </c>
      <c r="W136" s="75">
        <f t="shared" si="28"/>
        <v>3778.1051899999998</v>
      </c>
      <c r="X136" s="76">
        <v>3778105.19</v>
      </c>
      <c r="Y136" s="75">
        <f t="shared" si="29"/>
        <v>2944.35041</v>
      </c>
      <c r="Z136" s="76">
        <v>2944350.41</v>
      </c>
      <c r="AA136" s="75">
        <f t="shared" si="30"/>
        <v>1573.05277</v>
      </c>
      <c r="AB136" s="76">
        <v>1573052.77</v>
      </c>
      <c r="AC136" s="75" t="s">
        <v>53</v>
      </c>
      <c r="AD136" s="77">
        <v>0</v>
      </c>
      <c r="AE136" s="42"/>
      <c r="AF136" s="78" t="s">
        <v>241</v>
      </c>
    </row>
    <row r="137" spans="1:35" s="1" customFormat="1" ht="21" x14ac:dyDescent="0.35">
      <c r="B137" s="2" t="s">
        <v>0</v>
      </c>
      <c r="C137" s="3">
        <v>19.3</v>
      </c>
      <c r="D137" s="2" t="s">
        <v>113</v>
      </c>
      <c r="H137" s="4"/>
      <c r="J137" s="4"/>
      <c r="L137" s="4"/>
      <c r="N137" s="4"/>
      <c r="P137" s="4"/>
      <c r="R137" s="4"/>
      <c r="T137" s="4"/>
      <c r="V137" s="4"/>
      <c r="X137" s="4"/>
      <c r="Z137" s="4"/>
      <c r="AB137" s="4"/>
      <c r="AD137" s="4"/>
      <c r="AI137" s="5"/>
    </row>
    <row r="138" spans="1:35" s="6" customFormat="1" ht="21" x14ac:dyDescent="0.35">
      <c r="B138" s="7" t="s">
        <v>2</v>
      </c>
      <c r="C138" s="3">
        <v>19.3</v>
      </c>
      <c r="D138" s="8" t="s">
        <v>114</v>
      </c>
      <c r="H138" s="9"/>
      <c r="J138" s="9"/>
      <c r="L138" s="9"/>
      <c r="N138" s="9"/>
      <c r="P138" s="9"/>
      <c r="R138" s="9"/>
      <c r="T138" s="9"/>
      <c r="V138" s="9"/>
      <c r="X138" s="9"/>
      <c r="Z138" s="9"/>
      <c r="AB138" s="9"/>
      <c r="AD138" s="9"/>
      <c r="AI138" s="1"/>
    </row>
    <row r="139" spans="1:35" s="6" customFormat="1" ht="15" customHeight="1" x14ac:dyDescent="0.3">
      <c r="B139" s="1"/>
      <c r="C139" s="10"/>
      <c r="D139" s="11"/>
      <c r="H139" s="9"/>
      <c r="J139" s="9"/>
      <c r="L139" s="9"/>
      <c r="N139" s="9"/>
      <c r="P139" s="9"/>
      <c r="R139" s="9"/>
      <c r="T139" s="9"/>
      <c r="V139" s="9"/>
      <c r="X139" s="9"/>
      <c r="Z139" s="9"/>
      <c r="AB139" s="9"/>
      <c r="AD139" s="9"/>
      <c r="AF139" s="12" t="s">
        <v>4</v>
      </c>
    </row>
    <row r="140" spans="1:35" ht="1.5" customHeight="1" x14ac:dyDescent="0.3">
      <c r="AI140" s="6"/>
    </row>
    <row r="141" spans="1:35" s="24" customFormat="1" ht="18.600000000000001" customHeight="1" x14ac:dyDescent="0.5">
      <c r="A141" s="14"/>
      <c r="B141" s="15"/>
      <c r="C141" s="15"/>
      <c r="D141" s="16"/>
      <c r="E141" s="17" t="s">
        <v>5</v>
      </c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9"/>
      <c r="S141" s="20"/>
      <c r="T141" s="21" t="s">
        <v>6</v>
      </c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2" t="s">
        <v>7</v>
      </c>
      <c r="AF141" s="23"/>
      <c r="AI141" s="5"/>
    </row>
    <row r="142" spans="1:35" s="24" customFormat="1" ht="18.600000000000001" customHeight="1" x14ac:dyDescent="0.3">
      <c r="A142" s="5"/>
      <c r="B142" s="5"/>
      <c r="C142" s="5"/>
      <c r="D142" s="5"/>
      <c r="E142" s="25" t="s">
        <v>8</v>
      </c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7"/>
      <c r="S142" s="28"/>
      <c r="T142" s="29" t="s">
        <v>9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30"/>
      <c r="AE142" s="31" t="s">
        <v>10</v>
      </c>
      <c r="AF142" s="32"/>
    </row>
    <row r="143" spans="1:35" s="24" customFormat="1" ht="18.600000000000001" customHeight="1" x14ac:dyDescent="0.3">
      <c r="A143" s="33" t="s">
        <v>11</v>
      </c>
      <c r="B143" s="33"/>
      <c r="C143" s="33"/>
      <c r="D143" s="34"/>
      <c r="E143" s="35"/>
      <c r="F143" s="35"/>
      <c r="G143" s="35" t="s">
        <v>12</v>
      </c>
      <c r="H143" s="36" t="s">
        <v>12</v>
      </c>
      <c r="I143" s="35"/>
      <c r="J143" s="36"/>
      <c r="K143" s="35"/>
      <c r="L143" s="36"/>
      <c r="M143" s="35"/>
      <c r="N143" s="36"/>
      <c r="O143" s="5"/>
      <c r="P143" s="13"/>
      <c r="Q143" s="37"/>
      <c r="R143" s="38"/>
      <c r="S143" s="39"/>
      <c r="T143" s="40"/>
      <c r="U143" s="39"/>
      <c r="V143" s="40"/>
      <c r="W143" s="39"/>
      <c r="X143" s="40"/>
      <c r="Y143" s="39"/>
      <c r="Z143" s="40"/>
      <c r="AA143" s="39"/>
      <c r="AB143" s="40"/>
      <c r="AC143" s="39"/>
      <c r="AD143" s="40"/>
      <c r="AE143" s="31" t="s">
        <v>13</v>
      </c>
      <c r="AF143" s="41"/>
      <c r="AG143" s="42"/>
    </row>
    <row r="144" spans="1:35" s="24" customFormat="1" ht="18.600000000000001" customHeight="1" x14ac:dyDescent="0.3">
      <c r="A144" s="33" t="s">
        <v>14</v>
      </c>
      <c r="B144" s="33"/>
      <c r="C144" s="33"/>
      <c r="D144" s="34"/>
      <c r="E144" s="35" t="s">
        <v>15</v>
      </c>
      <c r="F144" s="35" t="s">
        <v>15</v>
      </c>
      <c r="G144" s="35" t="s">
        <v>16</v>
      </c>
      <c r="H144" s="36" t="s">
        <v>16</v>
      </c>
      <c r="I144" s="35"/>
      <c r="J144" s="36"/>
      <c r="K144" s="35" t="s">
        <v>17</v>
      </c>
      <c r="L144" s="36" t="s">
        <v>17</v>
      </c>
      <c r="M144" s="35"/>
      <c r="N144" s="36"/>
      <c r="O144" s="39"/>
      <c r="P144" s="40"/>
      <c r="Q144" s="35"/>
      <c r="R144" s="36"/>
      <c r="S144" s="39"/>
      <c r="T144" s="40"/>
      <c r="U144" s="39"/>
      <c r="V144" s="40"/>
      <c r="W144" s="39"/>
      <c r="X144" s="40"/>
      <c r="Y144" s="39"/>
      <c r="Z144" s="40"/>
      <c r="AA144" s="39"/>
      <c r="AB144" s="40"/>
      <c r="AC144" s="39"/>
      <c r="AD144" s="40"/>
      <c r="AE144" s="31" t="s">
        <v>18</v>
      </c>
      <c r="AF144" s="41"/>
      <c r="AG144" s="42"/>
    </row>
    <row r="145" spans="1:33" s="24" customFormat="1" ht="18.600000000000001" customHeight="1" x14ac:dyDescent="0.3">
      <c r="A145" s="33" t="s">
        <v>19</v>
      </c>
      <c r="B145" s="33"/>
      <c r="C145" s="33"/>
      <c r="D145" s="34"/>
      <c r="E145" s="35" t="s">
        <v>20</v>
      </c>
      <c r="F145" s="35" t="s">
        <v>20</v>
      </c>
      <c r="G145" s="35" t="s">
        <v>21</v>
      </c>
      <c r="H145" s="36" t="s">
        <v>21</v>
      </c>
      <c r="I145" s="35"/>
      <c r="J145" s="36"/>
      <c r="K145" s="43" t="s">
        <v>22</v>
      </c>
      <c r="L145" s="44" t="s">
        <v>22</v>
      </c>
      <c r="M145" s="35"/>
      <c r="N145" s="36"/>
      <c r="O145" s="39"/>
      <c r="P145" s="40"/>
      <c r="Q145" s="35"/>
      <c r="R145" s="36"/>
      <c r="S145" s="39" t="s">
        <v>23</v>
      </c>
      <c r="T145" s="40" t="s">
        <v>23</v>
      </c>
      <c r="U145" s="39"/>
      <c r="V145" s="40"/>
      <c r="W145" s="39"/>
      <c r="X145" s="40"/>
      <c r="Y145" s="39"/>
      <c r="Z145" s="40"/>
      <c r="AA145" s="39"/>
      <c r="AB145" s="40"/>
      <c r="AC145" s="39"/>
      <c r="AD145" s="40"/>
      <c r="AE145" s="31" t="s">
        <v>24</v>
      </c>
      <c r="AF145" s="41"/>
      <c r="AG145" s="42"/>
    </row>
    <row r="146" spans="1:33" s="24" customFormat="1" ht="18.600000000000001" customHeight="1" x14ac:dyDescent="0.3">
      <c r="A146" s="45"/>
      <c r="B146" s="45"/>
      <c r="C146" s="45"/>
      <c r="D146" s="46"/>
      <c r="E146" s="35" t="s">
        <v>25</v>
      </c>
      <c r="F146" s="35" t="s">
        <v>25</v>
      </c>
      <c r="G146" s="45" t="s">
        <v>26</v>
      </c>
      <c r="H146" s="36" t="s">
        <v>26</v>
      </c>
      <c r="I146" s="35" t="s">
        <v>27</v>
      </c>
      <c r="J146" s="36" t="s">
        <v>27</v>
      </c>
      <c r="K146" s="45" t="s">
        <v>28</v>
      </c>
      <c r="L146" s="47" t="s">
        <v>28</v>
      </c>
      <c r="M146" s="35" t="s">
        <v>29</v>
      </c>
      <c r="N146" s="36" t="s">
        <v>29</v>
      </c>
      <c r="O146" s="39" t="s">
        <v>30</v>
      </c>
      <c r="P146" s="40" t="s">
        <v>30</v>
      </c>
      <c r="Q146" s="35" t="s">
        <v>31</v>
      </c>
      <c r="R146" s="36" t="s">
        <v>31</v>
      </c>
      <c r="S146" s="39" t="s">
        <v>32</v>
      </c>
      <c r="T146" s="40" t="s">
        <v>32</v>
      </c>
      <c r="U146" s="39" t="s">
        <v>33</v>
      </c>
      <c r="V146" s="40" t="s">
        <v>33</v>
      </c>
      <c r="W146" s="39" t="s">
        <v>34</v>
      </c>
      <c r="X146" s="40" t="s">
        <v>34</v>
      </c>
      <c r="Y146" s="39" t="s">
        <v>35</v>
      </c>
      <c r="Z146" s="40" t="s">
        <v>35</v>
      </c>
      <c r="AA146" s="39" t="s">
        <v>36</v>
      </c>
      <c r="AB146" s="40" t="s">
        <v>36</v>
      </c>
      <c r="AC146" s="39" t="s">
        <v>37</v>
      </c>
      <c r="AD146" s="40" t="s">
        <v>37</v>
      </c>
      <c r="AE146" s="48"/>
      <c r="AF146" s="49"/>
      <c r="AG146" s="42"/>
    </row>
    <row r="147" spans="1:33" s="24" customFormat="1" ht="18.600000000000001" customHeight="1" x14ac:dyDescent="0.5">
      <c r="A147" s="50"/>
      <c r="B147" s="50"/>
      <c r="C147" s="50"/>
      <c r="D147" s="51"/>
      <c r="E147" s="52"/>
      <c r="F147" s="52" t="s">
        <v>25</v>
      </c>
      <c r="G147" s="52" t="s">
        <v>38</v>
      </c>
      <c r="H147" s="53" t="s">
        <v>38</v>
      </c>
      <c r="I147" s="52" t="s">
        <v>39</v>
      </c>
      <c r="J147" s="53" t="s">
        <v>39</v>
      </c>
      <c r="K147" s="52" t="s">
        <v>40</v>
      </c>
      <c r="L147" s="53" t="s">
        <v>40</v>
      </c>
      <c r="M147" s="52" t="s">
        <v>41</v>
      </c>
      <c r="N147" s="53" t="s">
        <v>41</v>
      </c>
      <c r="O147" s="54" t="s">
        <v>42</v>
      </c>
      <c r="P147" s="55" t="s">
        <v>42</v>
      </c>
      <c r="Q147" s="52" t="s">
        <v>43</v>
      </c>
      <c r="R147" s="53" t="s">
        <v>43</v>
      </c>
      <c r="S147" s="54" t="s">
        <v>44</v>
      </c>
      <c r="T147" s="55" t="s">
        <v>44</v>
      </c>
      <c r="U147" s="54" t="s">
        <v>45</v>
      </c>
      <c r="V147" s="55" t="s">
        <v>45</v>
      </c>
      <c r="W147" s="54" t="s">
        <v>46</v>
      </c>
      <c r="X147" s="55" t="s">
        <v>46</v>
      </c>
      <c r="Y147" s="54" t="s">
        <v>47</v>
      </c>
      <c r="Z147" s="55" t="s">
        <v>47</v>
      </c>
      <c r="AA147" s="54" t="s">
        <v>42</v>
      </c>
      <c r="AB147" s="55" t="s">
        <v>42</v>
      </c>
      <c r="AC147" s="52" t="s">
        <v>43</v>
      </c>
      <c r="AD147" s="53" t="s">
        <v>43</v>
      </c>
      <c r="AE147" s="56"/>
      <c r="AF147" s="57"/>
    </row>
    <row r="148" spans="1:33" s="79" customFormat="1" ht="18.2" customHeight="1" x14ac:dyDescent="0.5">
      <c r="A148" s="78" t="s">
        <v>242</v>
      </c>
      <c r="B148" s="42"/>
      <c r="C148" s="42"/>
      <c r="D148" s="83"/>
      <c r="E148" s="75">
        <f t="shared" si="19"/>
        <v>14306.79465</v>
      </c>
      <c r="F148" s="75">
        <v>14306794.65</v>
      </c>
      <c r="G148" s="75">
        <f t="shared" si="20"/>
        <v>25.484900000000003</v>
      </c>
      <c r="H148" s="76">
        <v>25484.9</v>
      </c>
      <c r="I148" s="75">
        <f t="shared" si="21"/>
        <v>376.26559000000003</v>
      </c>
      <c r="J148" s="76">
        <v>376265.59</v>
      </c>
      <c r="K148" s="75" t="s">
        <v>53</v>
      </c>
      <c r="L148" s="76">
        <v>0</v>
      </c>
      <c r="M148" s="75">
        <f t="shared" si="23"/>
        <v>180.20500000000001</v>
      </c>
      <c r="N148" s="76">
        <v>180205</v>
      </c>
      <c r="O148" s="75">
        <f t="shared" si="24"/>
        <v>15404.541999999999</v>
      </c>
      <c r="P148" s="76">
        <v>15404542</v>
      </c>
      <c r="Q148" s="75" t="s">
        <v>53</v>
      </c>
      <c r="R148" s="76">
        <v>0</v>
      </c>
      <c r="S148" s="75">
        <f t="shared" si="26"/>
        <v>7904.2439999999997</v>
      </c>
      <c r="T148" s="76">
        <v>7904244</v>
      </c>
      <c r="U148" s="75">
        <f t="shared" si="27"/>
        <v>9430.607</v>
      </c>
      <c r="V148" s="76">
        <v>9430607</v>
      </c>
      <c r="W148" s="75">
        <f t="shared" si="28"/>
        <v>4014.10167</v>
      </c>
      <c r="X148" s="76">
        <v>4014101.67</v>
      </c>
      <c r="Y148" s="75">
        <f t="shared" si="29"/>
        <v>2312.19</v>
      </c>
      <c r="Z148" s="76">
        <v>2312190</v>
      </c>
      <c r="AA148" s="75">
        <f t="shared" si="30"/>
        <v>3151.4211399999999</v>
      </c>
      <c r="AB148" s="76">
        <v>3151421.14</v>
      </c>
      <c r="AC148" s="75" t="s">
        <v>53</v>
      </c>
      <c r="AD148" s="77">
        <v>0</v>
      </c>
      <c r="AE148" s="42"/>
      <c r="AF148" s="78" t="s">
        <v>243</v>
      </c>
    </row>
    <row r="149" spans="1:33" s="79" customFormat="1" ht="18.2" customHeight="1" x14ac:dyDescent="0.5">
      <c r="A149" s="78" t="s">
        <v>244</v>
      </c>
      <c r="B149" s="42"/>
      <c r="C149" s="42"/>
      <c r="D149" s="83"/>
      <c r="E149" s="75">
        <f t="shared" si="19"/>
        <v>12341.231669999999</v>
      </c>
      <c r="F149" s="75">
        <v>12341231.67</v>
      </c>
      <c r="G149" s="75">
        <f t="shared" si="20"/>
        <v>133.19879999999998</v>
      </c>
      <c r="H149" s="76">
        <v>133198.79999999999</v>
      </c>
      <c r="I149" s="75">
        <f t="shared" si="21"/>
        <v>136.59043</v>
      </c>
      <c r="J149" s="76">
        <v>136590.43</v>
      </c>
      <c r="K149" s="75">
        <f t="shared" si="22"/>
        <v>33.86</v>
      </c>
      <c r="L149" s="76">
        <v>33860</v>
      </c>
      <c r="M149" s="75">
        <f t="shared" si="23"/>
        <v>2516.5300000000002</v>
      </c>
      <c r="N149" s="76">
        <v>2516530</v>
      </c>
      <c r="O149" s="75">
        <f t="shared" si="24"/>
        <v>17851.427960000001</v>
      </c>
      <c r="P149" s="76">
        <v>17851427.960000001</v>
      </c>
      <c r="Q149" s="75" t="s">
        <v>53</v>
      </c>
      <c r="R149" s="76">
        <v>0</v>
      </c>
      <c r="S149" s="75">
        <f t="shared" si="26"/>
        <v>571.85799999999995</v>
      </c>
      <c r="T149" s="76">
        <v>571858</v>
      </c>
      <c r="U149" s="75">
        <f t="shared" si="27"/>
        <v>17514.776000000002</v>
      </c>
      <c r="V149" s="76">
        <v>17514776</v>
      </c>
      <c r="W149" s="75">
        <f t="shared" si="28"/>
        <v>11500.792240000001</v>
      </c>
      <c r="X149" s="76">
        <v>11500792.24</v>
      </c>
      <c r="Y149" s="75">
        <f t="shared" si="29"/>
        <v>3694.8</v>
      </c>
      <c r="Z149" s="76">
        <v>3694800</v>
      </c>
      <c r="AA149" s="75">
        <f t="shared" si="30"/>
        <v>1730.5609399999998</v>
      </c>
      <c r="AB149" s="76">
        <v>1730560.94</v>
      </c>
      <c r="AC149" s="75">
        <f t="shared" si="31"/>
        <v>1730.5609399999998</v>
      </c>
      <c r="AD149" s="77">
        <v>1730560.94</v>
      </c>
      <c r="AE149" s="42"/>
      <c r="AF149" s="78" t="s">
        <v>245</v>
      </c>
    </row>
    <row r="150" spans="1:33" s="72" customFormat="1" ht="18.2" customHeight="1" x14ac:dyDescent="0.5">
      <c r="A150" s="73" t="s">
        <v>246</v>
      </c>
      <c r="B150" s="71"/>
      <c r="C150" s="71"/>
      <c r="D150" s="71"/>
      <c r="E150" s="68">
        <f t="shared" si="19"/>
        <v>163439.97613999998</v>
      </c>
      <c r="F150" s="68">
        <f>SUM(F151:F159)</f>
        <v>163439976.13999999</v>
      </c>
      <c r="G150" s="68">
        <f t="shared" si="20"/>
        <v>1260.3481299999999</v>
      </c>
      <c r="H150" s="69">
        <f t="shared" ref="H150:AD150" si="35">SUM(H151:H159)</f>
        <v>1260348.1299999999</v>
      </c>
      <c r="I150" s="68">
        <f t="shared" si="21"/>
        <v>1702.1232</v>
      </c>
      <c r="J150" s="69">
        <f t="shared" si="35"/>
        <v>1702123.2</v>
      </c>
      <c r="K150" s="68">
        <f t="shared" si="22"/>
        <v>1331.5473</v>
      </c>
      <c r="L150" s="69">
        <f t="shared" si="35"/>
        <v>1331547.3</v>
      </c>
      <c r="M150" s="68">
        <f t="shared" si="23"/>
        <v>4475.5450700000001</v>
      </c>
      <c r="N150" s="69">
        <f t="shared" si="35"/>
        <v>4475545.07</v>
      </c>
      <c r="O150" s="68">
        <f t="shared" si="24"/>
        <v>267840.30220999999</v>
      </c>
      <c r="P150" s="69">
        <f t="shared" si="35"/>
        <v>267840302.20999998</v>
      </c>
      <c r="Q150" s="68">
        <f t="shared" si="25"/>
        <v>32024.08971</v>
      </c>
      <c r="R150" s="69">
        <f t="shared" si="35"/>
        <v>32024089.710000001</v>
      </c>
      <c r="S150" s="68">
        <f t="shared" si="26"/>
        <v>40834.688280000002</v>
      </c>
      <c r="T150" s="69">
        <f t="shared" si="35"/>
        <v>40834688.280000001</v>
      </c>
      <c r="U150" s="68">
        <f t="shared" si="27"/>
        <v>108981.77873999999</v>
      </c>
      <c r="V150" s="69">
        <f t="shared" si="35"/>
        <v>108981778.73999999</v>
      </c>
      <c r="W150" s="68">
        <f t="shared" si="28"/>
        <v>63902.128219999999</v>
      </c>
      <c r="X150" s="69">
        <f t="shared" si="35"/>
        <v>63902128.219999999</v>
      </c>
      <c r="Y150" s="68">
        <f t="shared" si="29"/>
        <v>49998.409299999999</v>
      </c>
      <c r="Z150" s="69">
        <f t="shared" si="35"/>
        <v>49998409.299999997</v>
      </c>
      <c r="AA150" s="68">
        <f t="shared" si="30"/>
        <v>32977.949390000002</v>
      </c>
      <c r="AB150" s="69">
        <f t="shared" si="35"/>
        <v>32977949.390000001</v>
      </c>
      <c r="AC150" s="68">
        <f t="shared" si="31"/>
        <v>13324.456249999999</v>
      </c>
      <c r="AD150" s="70">
        <f t="shared" si="35"/>
        <v>13324456.25</v>
      </c>
      <c r="AE150" s="71"/>
      <c r="AF150" s="73" t="s">
        <v>247</v>
      </c>
    </row>
    <row r="151" spans="1:33" s="79" customFormat="1" ht="18.2" customHeight="1" x14ac:dyDescent="0.5">
      <c r="A151" s="42"/>
      <c r="B151" s="42" t="s">
        <v>248</v>
      </c>
      <c r="C151" s="42"/>
      <c r="D151" s="42"/>
      <c r="E151" s="75">
        <f t="shared" si="19"/>
        <v>19992.54595</v>
      </c>
      <c r="F151" s="75">
        <v>19992545.949999999</v>
      </c>
      <c r="G151" s="75">
        <f t="shared" si="20"/>
        <v>254.85160000000002</v>
      </c>
      <c r="H151" s="76">
        <v>254851.6</v>
      </c>
      <c r="I151" s="75">
        <f t="shared" si="21"/>
        <v>278.54712000000001</v>
      </c>
      <c r="J151" s="76">
        <v>278547.12</v>
      </c>
      <c r="K151" s="75" t="s">
        <v>53</v>
      </c>
      <c r="L151" s="76">
        <v>0</v>
      </c>
      <c r="M151" s="75">
        <f t="shared" si="23"/>
        <v>88.534999999999997</v>
      </c>
      <c r="N151" s="76">
        <v>88535</v>
      </c>
      <c r="O151" s="75">
        <f t="shared" si="24"/>
        <v>33344.230899999995</v>
      </c>
      <c r="P151" s="76">
        <v>33344230.899999999</v>
      </c>
      <c r="Q151" s="75">
        <f t="shared" si="25"/>
        <v>7545.5004800000006</v>
      </c>
      <c r="R151" s="76">
        <v>7545500.4800000004</v>
      </c>
      <c r="S151" s="75">
        <f t="shared" si="26"/>
        <v>13145.368630000001</v>
      </c>
      <c r="T151" s="76">
        <v>13145368.630000001</v>
      </c>
      <c r="U151" s="75">
        <f t="shared" si="27"/>
        <v>15976.246999999999</v>
      </c>
      <c r="V151" s="76">
        <v>15976247</v>
      </c>
      <c r="W151" s="75">
        <f t="shared" si="28"/>
        <v>6634.2628199999999</v>
      </c>
      <c r="X151" s="76">
        <v>6634262.8200000003</v>
      </c>
      <c r="Y151" s="75">
        <f t="shared" si="29"/>
        <v>7984.99496</v>
      </c>
      <c r="Z151" s="76">
        <v>7984994.96</v>
      </c>
      <c r="AA151" s="75">
        <f t="shared" si="30"/>
        <v>3454.9802300000001</v>
      </c>
      <c r="AB151" s="76">
        <v>3454980.23</v>
      </c>
      <c r="AC151" s="75" t="s">
        <v>53</v>
      </c>
      <c r="AD151" s="77">
        <v>0</v>
      </c>
      <c r="AE151" s="42"/>
      <c r="AF151" s="78" t="s">
        <v>249</v>
      </c>
    </row>
    <row r="152" spans="1:33" s="79" customFormat="1" ht="18.2" customHeight="1" x14ac:dyDescent="0.5">
      <c r="A152" s="42"/>
      <c r="B152" s="42" t="s">
        <v>250</v>
      </c>
      <c r="C152" s="42"/>
      <c r="D152" s="42"/>
      <c r="E152" s="75">
        <f t="shared" si="19"/>
        <v>20001.51094</v>
      </c>
      <c r="F152" s="75">
        <v>20001510.940000001</v>
      </c>
      <c r="G152" s="75">
        <f t="shared" si="20"/>
        <v>632.46799999999996</v>
      </c>
      <c r="H152" s="76">
        <v>632468</v>
      </c>
      <c r="I152" s="75">
        <f t="shared" si="21"/>
        <v>225.59288000000001</v>
      </c>
      <c r="J152" s="76">
        <v>225592.88</v>
      </c>
      <c r="K152" s="75" t="s">
        <v>53</v>
      </c>
      <c r="L152" s="76">
        <v>0</v>
      </c>
      <c r="M152" s="75" t="s">
        <v>53</v>
      </c>
      <c r="N152" s="76">
        <v>0</v>
      </c>
      <c r="O152" s="75">
        <f t="shared" si="24"/>
        <v>42181.325700000001</v>
      </c>
      <c r="P152" s="76">
        <v>42181325.700000003</v>
      </c>
      <c r="Q152" s="75" t="s">
        <v>53</v>
      </c>
      <c r="R152" s="76">
        <v>0</v>
      </c>
      <c r="S152" s="75">
        <f t="shared" si="26"/>
        <v>2713.34</v>
      </c>
      <c r="T152" s="76">
        <v>2713340</v>
      </c>
      <c r="U152" s="75">
        <f t="shared" si="27"/>
        <v>17632.839</v>
      </c>
      <c r="V152" s="76">
        <v>17632839</v>
      </c>
      <c r="W152" s="75">
        <f t="shared" si="28"/>
        <v>8741.28233</v>
      </c>
      <c r="X152" s="76">
        <v>8741282.3300000001</v>
      </c>
      <c r="Y152" s="75">
        <f t="shared" si="29"/>
        <v>7044.15</v>
      </c>
      <c r="Z152" s="76">
        <v>7044150</v>
      </c>
      <c r="AA152" s="75">
        <f t="shared" si="30"/>
        <v>5699.2188299999998</v>
      </c>
      <c r="AB152" s="76">
        <v>5699218.8300000001</v>
      </c>
      <c r="AC152" s="75" t="s">
        <v>53</v>
      </c>
      <c r="AD152" s="77">
        <v>0</v>
      </c>
      <c r="AE152" s="42"/>
      <c r="AF152" s="78" t="s">
        <v>251</v>
      </c>
    </row>
    <row r="153" spans="1:33" s="79" customFormat="1" ht="18.2" customHeight="1" x14ac:dyDescent="0.5">
      <c r="A153" s="42"/>
      <c r="B153" s="42" t="s">
        <v>252</v>
      </c>
      <c r="C153" s="42"/>
      <c r="D153" s="42"/>
      <c r="E153" s="75">
        <f t="shared" si="19"/>
        <v>19225.38278</v>
      </c>
      <c r="F153" s="75">
        <v>19225382.780000001</v>
      </c>
      <c r="G153" s="75">
        <f t="shared" si="20"/>
        <v>111.17919999999999</v>
      </c>
      <c r="H153" s="76">
        <v>111179.2</v>
      </c>
      <c r="I153" s="75">
        <f t="shared" si="21"/>
        <v>204.48442</v>
      </c>
      <c r="J153" s="76">
        <v>204484.42</v>
      </c>
      <c r="K153" s="75">
        <f t="shared" si="22"/>
        <v>98.241</v>
      </c>
      <c r="L153" s="76">
        <v>98241</v>
      </c>
      <c r="M153" s="75">
        <f t="shared" si="23"/>
        <v>150.9</v>
      </c>
      <c r="N153" s="76">
        <v>150900</v>
      </c>
      <c r="O153" s="75">
        <f t="shared" si="24"/>
        <v>29249.155999999999</v>
      </c>
      <c r="P153" s="76">
        <v>29249156</v>
      </c>
      <c r="Q153" s="75" t="s">
        <v>53</v>
      </c>
      <c r="R153" s="76">
        <v>0</v>
      </c>
      <c r="S153" s="75">
        <f t="shared" si="26"/>
        <v>13080.23055</v>
      </c>
      <c r="T153" s="76">
        <v>13080230.550000001</v>
      </c>
      <c r="U153" s="75">
        <f t="shared" si="27"/>
        <v>11686.589</v>
      </c>
      <c r="V153" s="76">
        <v>11686589</v>
      </c>
      <c r="W153" s="75">
        <f t="shared" si="28"/>
        <v>8183.5345800000005</v>
      </c>
      <c r="X153" s="76">
        <v>8183534.5800000001</v>
      </c>
      <c r="Y153" s="75">
        <f t="shared" si="29"/>
        <v>5542.6580000000004</v>
      </c>
      <c r="Z153" s="76">
        <v>5542658</v>
      </c>
      <c r="AA153" s="75">
        <f t="shared" si="30"/>
        <v>4291.3774899999999</v>
      </c>
      <c r="AB153" s="76">
        <v>4291377.49</v>
      </c>
      <c r="AC153" s="75" t="s">
        <v>53</v>
      </c>
      <c r="AD153" s="77">
        <v>0</v>
      </c>
      <c r="AE153" s="42"/>
      <c r="AF153" s="78" t="s">
        <v>253</v>
      </c>
    </row>
    <row r="154" spans="1:33" s="79" customFormat="1" ht="18.2" customHeight="1" x14ac:dyDescent="0.5">
      <c r="A154" s="42"/>
      <c r="B154" s="42" t="s">
        <v>105</v>
      </c>
      <c r="C154" s="42"/>
      <c r="D154" s="42"/>
      <c r="E154" s="75">
        <f t="shared" si="19"/>
        <v>20773.877410000001</v>
      </c>
      <c r="F154" s="75">
        <v>20773877.41</v>
      </c>
      <c r="G154" s="75">
        <f t="shared" si="20"/>
        <v>100.98213</v>
      </c>
      <c r="H154" s="76">
        <v>100982.13</v>
      </c>
      <c r="I154" s="75">
        <f t="shared" si="21"/>
        <v>57.829699999999995</v>
      </c>
      <c r="J154" s="76">
        <v>57829.7</v>
      </c>
      <c r="K154" s="75" t="s">
        <v>53</v>
      </c>
      <c r="L154" s="76">
        <v>0</v>
      </c>
      <c r="M154" s="75">
        <f t="shared" si="23"/>
        <v>963.34713999999997</v>
      </c>
      <c r="N154" s="76">
        <v>963347.14</v>
      </c>
      <c r="O154" s="75">
        <f t="shared" si="24"/>
        <v>40544.019999999997</v>
      </c>
      <c r="P154" s="76">
        <v>40544020</v>
      </c>
      <c r="Q154" s="75" t="s">
        <v>53</v>
      </c>
      <c r="R154" s="76">
        <v>0</v>
      </c>
      <c r="S154" s="75">
        <f t="shared" si="26"/>
        <v>906.798</v>
      </c>
      <c r="T154" s="76">
        <v>906798</v>
      </c>
      <c r="U154" s="75">
        <f t="shared" si="27"/>
        <v>13138.737999999999</v>
      </c>
      <c r="V154" s="76">
        <v>13138738</v>
      </c>
      <c r="W154" s="75">
        <f t="shared" si="28"/>
        <v>9111.072619999999</v>
      </c>
      <c r="X154" s="76">
        <v>9111072.6199999992</v>
      </c>
      <c r="Y154" s="75">
        <f t="shared" si="29"/>
        <v>6525.1989999999996</v>
      </c>
      <c r="Z154" s="76">
        <v>6525199</v>
      </c>
      <c r="AA154" s="75">
        <f t="shared" si="30"/>
        <v>4937.9582</v>
      </c>
      <c r="AB154" s="76">
        <v>4937958.2</v>
      </c>
      <c r="AC154" s="75" t="s">
        <v>53</v>
      </c>
      <c r="AD154" s="77">
        <v>0</v>
      </c>
      <c r="AE154" s="42"/>
      <c r="AF154" s="78" t="s">
        <v>106</v>
      </c>
    </row>
    <row r="155" spans="1:33" s="79" customFormat="1" ht="18.2" customHeight="1" x14ac:dyDescent="0.5">
      <c r="A155" s="42"/>
      <c r="B155" s="42" t="s">
        <v>254</v>
      </c>
      <c r="C155" s="42"/>
      <c r="D155" s="42"/>
      <c r="E155" s="75">
        <f t="shared" si="19"/>
        <v>21733.916639999999</v>
      </c>
      <c r="F155" s="75">
        <v>21733916.640000001</v>
      </c>
      <c r="G155" s="75">
        <f t="shared" si="20"/>
        <v>54.81</v>
      </c>
      <c r="H155" s="76">
        <v>54810</v>
      </c>
      <c r="I155" s="75">
        <f t="shared" si="21"/>
        <v>334.27706999999998</v>
      </c>
      <c r="J155" s="76">
        <v>334277.07</v>
      </c>
      <c r="K155" s="75" t="s">
        <v>53</v>
      </c>
      <c r="L155" s="76">
        <v>0</v>
      </c>
      <c r="M155" s="75">
        <f t="shared" si="23"/>
        <v>477.66545000000002</v>
      </c>
      <c r="N155" s="76">
        <v>477665.45</v>
      </c>
      <c r="O155" s="75">
        <f t="shared" si="24"/>
        <v>44852.413249999998</v>
      </c>
      <c r="P155" s="76">
        <v>44852413.25</v>
      </c>
      <c r="Q155" s="75">
        <f t="shared" si="25"/>
        <v>11850</v>
      </c>
      <c r="R155" s="76">
        <v>11850000</v>
      </c>
      <c r="S155" s="75">
        <f t="shared" si="26"/>
        <v>982.577</v>
      </c>
      <c r="T155" s="76">
        <v>982577</v>
      </c>
      <c r="U155" s="75">
        <f t="shared" si="27"/>
        <v>11113.118</v>
      </c>
      <c r="V155" s="76">
        <v>11113118</v>
      </c>
      <c r="W155" s="75">
        <f t="shared" si="28"/>
        <v>5150.9763899999998</v>
      </c>
      <c r="X155" s="76">
        <v>5150976.3899999997</v>
      </c>
      <c r="Y155" s="75">
        <f t="shared" si="29"/>
        <v>9463.0992299999998</v>
      </c>
      <c r="Z155" s="76">
        <v>9463099.2300000004</v>
      </c>
      <c r="AA155" s="75">
        <f t="shared" si="30"/>
        <v>5007.3023400000002</v>
      </c>
      <c r="AB155" s="76">
        <v>5007302.34</v>
      </c>
      <c r="AC155" s="75" t="s">
        <v>53</v>
      </c>
      <c r="AD155" s="77">
        <v>0</v>
      </c>
      <c r="AE155" s="42"/>
      <c r="AF155" s="78" t="s">
        <v>255</v>
      </c>
    </row>
    <row r="156" spans="1:33" s="79" customFormat="1" ht="18.2" customHeight="1" x14ac:dyDescent="0.5">
      <c r="A156" s="42"/>
      <c r="B156" s="42" t="s">
        <v>256</v>
      </c>
      <c r="C156" s="42"/>
      <c r="D156" s="42"/>
      <c r="E156" s="75">
        <f t="shared" si="19"/>
        <v>15112.95478</v>
      </c>
      <c r="F156" s="75">
        <v>15112954.779999999</v>
      </c>
      <c r="G156" s="75">
        <f t="shared" si="20"/>
        <v>16.264399999999998</v>
      </c>
      <c r="H156" s="76">
        <v>16264.4</v>
      </c>
      <c r="I156" s="75">
        <f t="shared" si="21"/>
        <v>160.32347000000001</v>
      </c>
      <c r="J156" s="76">
        <v>160323.47</v>
      </c>
      <c r="K156" s="75">
        <f t="shared" si="22"/>
        <v>473.44600000000003</v>
      </c>
      <c r="L156" s="76">
        <v>473446</v>
      </c>
      <c r="M156" s="75">
        <f t="shared" si="23"/>
        <v>1318.3529799999999</v>
      </c>
      <c r="N156" s="76">
        <v>1318352.98</v>
      </c>
      <c r="O156" s="75">
        <f t="shared" si="24"/>
        <v>17227.58311</v>
      </c>
      <c r="P156" s="76">
        <v>17227583.109999999</v>
      </c>
      <c r="Q156" s="75" t="s">
        <v>53</v>
      </c>
      <c r="R156" s="76">
        <v>0</v>
      </c>
      <c r="S156" s="75">
        <f t="shared" si="26"/>
        <v>7969.1934000000001</v>
      </c>
      <c r="T156" s="76">
        <v>7969193.4000000004</v>
      </c>
      <c r="U156" s="75">
        <f t="shared" si="27"/>
        <v>11159.746740000001</v>
      </c>
      <c r="V156" s="76">
        <v>11159746.74</v>
      </c>
      <c r="W156" s="75">
        <f t="shared" si="28"/>
        <v>6497.3797999999997</v>
      </c>
      <c r="X156" s="76">
        <v>6497379.7999999998</v>
      </c>
      <c r="Y156" s="75">
        <f t="shared" si="29"/>
        <v>2918.76</v>
      </c>
      <c r="Z156" s="76">
        <v>2918760</v>
      </c>
      <c r="AA156" s="75">
        <f t="shared" si="30"/>
        <v>2606.8380000000002</v>
      </c>
      <c r="AB156" s="76">
        <v>2606838</v>
      </c>
      <c r="AC156" s="75" t="s">
        <v>53</v>
      </c>
      <c r="AD156" s="77">
        <v>0</v>
      </c>
      <c r="AE156" s="42"/>
      <c r="AF156" s="78" t="s">
        <v>257</v>
      </c>
    </row>
    <row r="157" spans="1:33" s="79" customFormat="1" ht="18.2" customHeight="1" x14ac:dyDescent="0.5">
      <c r="A157" s="42"/>
      <c r="B157" s="42" t="s">
        <v>258</v>
      </c>
      <c r="C157" s="42"/>
      <c r="D157" s="42"/>
      <c r="E157" s="75">
        <f t="shared" si="19"/>
        <v>18058.579419999998</v>
      </c>
      <c r="F157" s="75">
        <v>18058579.419999998</v>
      </c>
      <c r="G157" s="75">
        <f t="shared" si="20"/>
        <v>46.891800000000003</v>
      </c>
      <c r="H157" s="76">
        <v>46891.8</v>
      </c>
      <c r="I157" s="75">
        <f t="shared" si="21"/>
        <v>189.23347000000001</v>
      </c>
      <c r="J157" s="76">
        <v>189233.47</v>
      </c>
      <c r="K157" s="75" t="s">
        <v>53</v>
      </c>
      <c r="L157" s="76">
        <v>0</v>
      </c>
      <c r="M157" s="75">
        <f t="shared" si="23"/>
        <v>443.33883000000003</v>
      </c>
      <c r="N157" s="76">
        <v>443338.83</v>
      </c>
      <c r="O157" s="75">
        <f t="shared" si="24"/>
        <v>25441.363000000001</v>
      </c>
      <c r="P157" s="76">
        <v>25441363</v>
      </c>
      <c r="Q157" s="75">
        <f t="shared" si="25"/>
        <v>5194.6609600000002</v>
      </c>
      <c r="R157" s="76">
        <v>5194660.96</v>
      </c>
      <c r="S157" s="75">
        <f t="shared" si="26"/>
        <v>984.745</v>
      </c>
      <c r="T157" s="76">
        <v>984745</v>
      </c>
      <c r="U157" s="75">
        <f t="shared" si="27"/>
        <v>11333.967000000001</v>
      </c>
      <c r="V157" s="76">
        <v>11333967</v>
      </c>
      <c r="W157" s="75">
        <f t="shared" si="28"/>
        <v>9066.9948499999991</v>
      </c>
      <c r="X157" s="76">
        <v>9066994.8499999996</v>
      </c>
      <c r="Y157" s="75">
        <f t="shared" si="29"/>
        <v>4414.165</v>
      </c>
      <c r="Z157" s="76">
        <v>4414165</v>
      </c>
      <c r="AA157" s="75">
        <f t="shared" si="30"/>
        <v>2609.5</v>
      </c>
      <c r="AB157" s="76">
        <v>2609500</v>
      </c>
      <c r="AC157" s="75" t="s">
        <v>53</v>
      </c>
      <c r="AD157" s="77">
        <v>0</v>
      </c>
      <c r="AE157" s="42"/>
      <c r="AF157" s="78" t="s">
        <v>259</v>
      </c>
    </row>
    <row r="158" spans="1:33" s="79" customFormat="1" ht="18.2" customHeight="1" x14ac:dyDescent="0.5">
      <c r="A158" s="42"/>
      <c r="B158" s="42" t="s">
        <v>260</v>
      </c>
      <c r="C158" s="42"/>
      <c r="D158" s="42"/>
      <c r="E158" s="75">
        <f t="shared" si="19"/>
        <v>15509.136440000002</v>
      </c>
      <c r="F158" s="75">
        <v>15509136.440000001</v>
      </c>
      <c r="G158" s="75">
        <f t="shared" si="20"/>
        <v>5.548</v>
      </c>
      <c r="H158" s="76">
        <v>5548</v>
      </c>
      <c r="I158" s="75">
        <f t="shared" si="21"/>
        <v>80.377229999999997</v>
      </c>
      <c r="J158" s="76">
        <v>80377.23</v>
      </c>
      <c r="K158" s="75" t="s">
        <v>53</v>
      </c>
      <c r="L158" s="76">
        <v>0</v>
      </c>
      <c r="M158" s="75">
        <f t="shared" si="23"/>
        <v>80.36345</v>
      </c>
      <c r="N158" s="76">
        <v>80363.45</v>
      </c>
      <c r="O158" s="75">
        <f t="shared" si="24"/>
        <v>21818.293249999999</v>
      </c>
      <c r="P158" s="76">
        <v>21818293.25</v>
      </c>
      <c r="Q158" s="75">
        <f t="shared" si="25"/>
        <v>1652.6282699999999</v>
      </c>
      <c r="R158" s="76">
        <v>1652628.27</v>
      </c>
      <c r="S158" s="75">
        <f t="shared" si="26"/>
        <v>520.84820000000002</v>
      </c>
      <c r="T158" s="76">
        <v>520848.2</v>
      </c>
      <c r="U158" s="75">
        <f t="shared" si="27"/>
        <v>10213.245000000001</v>
      </c>
      <c r="V158" s="76">
        <v>10213245</v>
      </c>
      <c r="W158" s="75">
        <f t="shared" si="28"/>
        <v>5315.4798300000002</v>
      </c>
      <c r="X158" s="76">
        <v>5315479.83</v>
      </c>
      <c r="Y158" s="75">
        <f t="shared" si="29"/>
        <v>3085.7331099999997</v>
      </c>
      <c r="Z158" s="76">
        <v>3085733.11</v>
      </c>
      <c r="AA158" s="75">
        <f t="shared" si="30"/>
        <v>2189.7743</v>
      </c>
      <c r="AB158" s="76">
        <v>2189774.2999999998</v>
      </c>
      <c r="AC158" s="75">
        <f t="shared" si="31"/>
        <v>13324.456249999999</v>
      </c>
      <c r="AD158" s="77">
        <v>13324456.25</v>
      </c>
      <c r="AE158" s="42"/>
      <c r="AF158" s="78" t="s">
        <v>261</v>
      </c>
    </row>
    <row r="159" spans="1:33" s="79" customFormat="1" ht="18.2" customHeight="1" x14ac:dyDescent="0.5">
      <c r="A159" s="42"/>
      <c r="B159" s="42" t="s">
        <v>77</v>
      </c>
      <c r="C159" s="42"/>
      <c r="D159" s="42"/>
      <c r="E159" s="75">
        <f t="shared" si="19"/>
        <v>13032.07178</v>
      </c>
      <c r="F159" s="75">
        <v>13032071.779999999</v>
      </c>
      <c r="G159" s="75">
        <f t="shared" si="20"/>
        <v>37.353000000000002</v>
      </c>
      <c r="H159" s="76">
        <v>37353</v>
      </c>
      <c r="I159" s="75">
        <f t="shared" si="21"/>
        <v>171.45784</v>
      </c>
      <c r="J159" s="76">
        <v>171457.84</v>
      </c>
      <c r="K159" s="75">
        <f t="shared" si="22"/>
        <v>759.86030000000005</v>
      </c>
      <c r="L159" s="76">
        <v>759860.3</v>
      </c>
      <c r="M159" s="75">
        <f t="shared" si="23"/>
        <v>953.04221999999993</v>
      </c>
      <c r="N159" s="76">
        <v>953042.22</v>
      </c>
      <c r="O159" s="75">
        <f t="shared" si="24"/>
        <v>13181.916999999999</v>
      </c>
      <c r="P159" s="76">
        <v>13181917</v>
      </c>
      <c r="Q159" s="75">
        <f t="shared" si="25"/>
        <v>5781.3</v>
      </c>
      <c r="R159" s="76">
        <v>5781300</v>
      </c>
      <c r="S159" s="75">
        <f t="shared" si="26"/>
        <v>531.58749999999998</v>
      </c>
      <c r="T159" s="76">
        <v>531587.5</v>
      </c>
      <c r="U159" s="75">
        <f t="shared" si="27"/>
        <v>6727.2889999999998</v>
      </c>
      <c r="V159" s="76">
        <v>6727289</v>
      </c>
      <c r="W159" s="75">
        <f t="shared" si="28"/>
        <v>5201.1450000000004</v>
      </c>
      <c r="X159" s="76">
        <v>5201145</v>
      </c>
      <c r="Y159" s="75">
        <f t="shared" si="29"/>
        <v>3019.65</v>
      </c>
      <c r="Z159" s="76">
        <v>3019650</v>
      </c>
      <c r="AA159" s="75">
        <f t="shared" si="30"/>
        <v>2181</v>
      </c>
      <c r="AB159" s="76">
        <v>2181000</v>
      </c>
      <c r="AC159" s="75" t="s">
        <v>53</v>
      </c>
      <c r="AD159" s="77">
        <v>0</v>
      </c>
      <c r="AE159" s="42"/>
      <c r="AF159" s="78" t="s">
        <v>262</v>
      </c>
    </row>
    <row r="160" spans="1:33" s="72" customFormat="1" ht="18.2" customHeight="1" x14ac:dyDescent="0.5">
      <c r="A160" s="73" t="s">
        <v>263</v>
      </c>
      <c r="B160" s="71"/>
      <c r="C160" s="71"/>
      <c r="D160" s="71"/>
      <c r="E160" s="68">
        <f t="shared" si="19"/>
        <v>77287.821299999996</v>
      </c>
      <c r="F160" s="68">
        <f>SUM(F161:F164)</f>
        <v>77287821.299999997</v>
      </c>
      <c r="G160" s="68">
        <f t="shared" si="20"/>
        <v>1790.80592</v>
      </c>
      <c r="H160" s="69">
        <f t="shared" ref="H160:AD160" si="36">SUM(H161:H164)</f>
        <v>1790805.92</v>
      </c>
      <c r="I160" s="68">
        <f t="shared" si="21"/>
        <v>1359.8548099999998</v>
      </c>
      <c r="J160" s="69">
        <f t="shared" si="36"/>
        <v>1359854.8099999998</v>
      </c>
      <c r="K160" s="68">
        <f t="shared" si="22"/>
        <v>1599.1020000000001</v>
      </c>
      <c r="L160" s="69">
        <f t="shared" si="36"/>
        <v>1599102</v>
      </c>
      <c r="M160" s="68">
        <f t="shared" si="23"/>
        <v>1161.4218999999998</v>
      </c>
      <c r="N160" s="69">
        <f t="shared" si="36"/>
        <v>1161421.8999999999</v>
      </c>
      <c r="O160" s="68">
        <f t="shared" si="24"/>
        <v>126583.42422</v>
      </c>
      <c r="P160" s="69">
        <f t="shared" si="36"/>
        <v>126583424.22</v>
      </c>
      <c r="Q160" s="68">
        <f t="shared" si="25"/>
        <v>11037.75</v>
      </c>
      <c r="R160" s="69">
        <f t="shared" si="36"/>
        <v>11037750</v>
      </c>
      <c r="S160" s="68">
        <f t="shared" si="26"/>
        <v>42463.341</v>
      </c>
      <c r="T160" s="69">
        <f t="shared" si="36"/>
        <v>42463341</v>
      </c>
      <c r="U160" s="68">
        <f t="shared" si="27"/>
        <v>54503.010999999999</v>
      </c>
      <c r="V160" s="69">
        <f t="shared" si="36"/>
        <v>54503011</v>
      </c>
      <c r="W160" s="68">
        <f t="shared" si="28"/>
        <v>31866.47709</v>
      </c>
      <c r="X160" s="69">
        <f t="shared" si="36"/>
        <v>31866477.09</v>
      </c>
      <c r="Y160" s="68">
        <f t="shared" si="29"/>
        <v>23441.604899999998</v>
      </c>
      <c r="Z160" s="69">
        <f t="shared" si="36"/>
        <v>23441604.899999999</v>
      </c>
      <c r="AA160" s="68">
        <f t="shared" si="30"/>
        <v>13118.31632</v>
      </c>
      <c r="AB160" s="69">
        <f t="shared" si="36"/>
        <v>13118316.32</v>
      </c>
      <c r="AC160" s="68">
        <f t="shared" si="31"/>
        <v>50</v>
      </c>
      <c r="AD160" s="70">
        <f t="shared" si="36"/>
        <v>50000</v>
      </c>
      <c r="AE160" s="71"/>
      <c r="AF160" s="71" t="s">
        <v>264</v>
      </c>
    </row>
    <row r="161" spans="1:32" s="79" customFormat="1" ht="18.2" customHeight="1" x14ac:dyDescent="0.5">
      <c r="A161" s="74"/>
      <c r="B161" s="42" t="s">
        <v>265</v>
      </c>
      <c r="C161" s="42"/>
      <c r="D161" s="42"/>
      <c r="E161" s="75">
        <f t="shared" si="19"/>
        <v>21082.810259999998</v>
      </c>
      <c r="F161" s="75">
        <v>21082810.259999998</v>
      </c>
      <c r="G161" s="75">
        <f t="shared" si="20"/>
        <v>516.45399999999995</v>
      </c>
      <c r="H161" s="76">
        <v>516454</v>
      </c>
      <c r="I161" s="75">
        <f t="shared" si="21"/>
        <v>365.34636999999998</v>
      </c>
      <c r="J161" s="76">
        <v>365346.37</v>
      </c>
      <c r="K161" s="75">
        <f t="shared" si="22"/>
        <v>384.75700000000001</v>
      </c>
      <c r="L161" s="76">
        <v>384757</v>
      </c>
      <c r="M161" s="75">
        <f t="shared" si="23"/>
        <v>185.03100000000001</v>
      </c>
      <c r="N161" s="76">
        <v>185031</v>
      </c>
      <c r="O161" s="75">
        <f t="shared" si="24"/>
        <v>45819.405220000001</v>
      </c>
      <c r="P161" s="76">
        <v>45819405.219999999</v>
      </c>
      <c r="Q161" s="75">
        <f t="shared" si="25"/>
        <v>6975.75</v>
      </c>
      <c r="R161" s="76">
        <v>6975750</v>
      </c>
      <c r="S161" s="75">
        <f t="shared" si="26"/>
        <v>2805.1320000000001</v>
      </c>
      <c r="T161" s="76">
        <v>2805132</v>
      </c>
      <c r="U161" s="75">
        <f t="shared" si="27"/>
        <v>13363.797</v>
      </c>
      <c r="V161" s="76">
        <v>13363797</v>
      </c>
      <c r="W161" s="75">
        <f t="shared" si="28"/>
        <v>8922.3062200000004</v>
      </c>
      <c r="X161" s="76">
        <v>8922306.2200000007</v>
      </c>
      <c r="Y161" s="75">
        <f t="shared" si="29"/>
        <v>5002.0449000000008</v>
      </c>
      <c r="Z161" s="76">
        <v>5002044.9000000004</v>
      </c>
      <c r="AA161" s="75">
        <f t="shared" si="30"/>
        <v>3468.5</v>
      </c>
      <c r="AB161" s="76">
        <v>3468500</v>
      </c>
      <c r="AC161" s="75">
        <f t="shared" si="31"/>
        <v>15</v>
      </c>
      <c r="AD161" s="77">
        <v>15000</v>
      </c>
      <c r="AE161" s="42"/>
      <c r="AF161" s="78" t="s">
        <v>266</v>
      </c>
    </row>
    <row r="162" spans="1:32" s="79" customFormat="1" ht="18.2" customHeight="1" x14ac:dyDescent="0.5">
      <c r="A162" s="74"/>
      <c r="B162" s="42" t="s">
        <v>267</v>
      </c>
      <c r="C162" s="42"/>
      <c r="D162" s="42"/>
      <c r="E162" s="75">
        <f t="shared" si="19"/>
        <v>24825.943759999998</v>
      </c>
      <c r="F162" s="75">
        <v>24825943.759999998</v>
      </c>
      <c r="G162" s="75">
        <f t="shared" si="20"/>
        <v>1146.396</v>
      </c>
      <c r="H162" s="76">
        <v>1146396</v>
      </c>
      <c r="I162" s="75">
        <f t="shared" si="21"/>
        <v>554.84447999999998</v>
      </c>
      <c r="J162" s="76">
        <v>554844.48</v>
      </c>
      <c r="K162" s="75" t="s">
        <v>53</v>
      </c>
      <c r="L162" s="76">
        <v>0</v>
      </c>
      <c r="M162" s="75">
        <f t="shared" si="23"/>
        <v>551.78089999999997</v>
      </c>
      <c r="N162" s="76">
        <v>551780.9</v>
      </c>
      <c r="O162" s="75">
        <f t="shared" si="24"/>
        <v>40074.767</v>
      </c>
      <c r="P162" s="76">
        <v>40074767</v>
      </c>
      <c r="Q162" s="75" t="s">
        <v>53</v>
      </c>
      <c r="R162" s="76">
        <v>0</v>
      </c>
      <c r="S162" s="75">
        <f t="shared" si="26"/>
        <v>17755.402999999998</v>
      </c>
      <c r="T162" s="76">
        <v>17755403</v>
      </c>
      <c r="U162" s="75">
        <f t="shared" si="27"/>
        <v>17896.056</v>
      </c>
      <c r="V162" s="76">
        <v>17896056</v>
      </c>
      <c r="W162" s="75">
        <f t="shared" si="28"/>
        <v>11703.061169999999</v>
      </c>
      <c r="X162" s="76">
        <v>11703061.17</v>
      </c>
      <c r="Y162" s="75">
        <f t="shared" si="29"/>
        <v>9012.59</v>
      </c>
      <c r="Z162" s="76">
        <v>9012590</v>
      </c>
      <c r="AA162" s="75">
        <f t="shared" si="30"/>
        <v>4925.5</v>
      </c>
      <c r="AB162" s="76">
        <v>4925500</v>
      </c>
      <c r="AC162" s="75">
        <f t="shared" si="31"/>
        <v>20</v>
      </c>
      <c r="AD162" s="77">
        <v>20000</v>
      </c>
      <c r="AE162" s="42"/>
      <c r="AF162" s="78" t="s">
        <v>268</v>
      </c>
    </row>
    <row r="163" spans="1:32" s="79" customFormat="1" ht="18.2" customHeight="1" x14ac:dyDescent="0.5">
      <c r="A163" s="74"/>
      <c r="B163" s="42" t="s">
        <v>269</v>
      </c>
      <c r="C163" s="42"/>
      <c r="D163" s="42"/>
      <c r="E163" s="75">
        <f t="shared" si="19"/>
        <v>16225.395729999998</v>
      </c>
      <c r="F163" s="75">
        <v>16225395.729999999</v>
      </c>
      <c r="G163" s="75">
        <f t="shared" si="20"/>
        <v>20.75</v>
      </c>
      <c r="H163" s="76">
        <v>20750</v>
      </c>
      <c r="I163" s="75">
        <f t="shared" si="21"/>
        <v>227.78229000000002</v>
      </c>
      <c r="J163" s="76">
        <v>227782.29</v>
      </c>
      <c r="K163" s="75" t="s">
        <v>53</v>
      </c>
      <c r="L163" s="76">
        <v>0</v>
      </c>
      <c r="M163" s="75">
        <f t="shared" si="23"/>
        <v>128.578</v>
      </c>
      <c r="N163" s="76">
        <v>128578</v>
      </c>
      <c r="O163" s="75">
        <f t="shared" si="24"/>
        <v>21005.848999999998</v>
      </c>
      <c r="P163" s="76">
        <v>21005849</v>
      </c>
      <c r="Q163" s="75">
        <f t="shared" si="25"/>
        <v>4062</v>
      </c>
      <c r="R163" s="76">
        <v>4062000</v>
      </c>
      <c r="S163" s="75">
        <f t="shared" si="26"/>
        <v>11130.543</v>
      </c>
      <c r="T163" s="76">
        <v>11130543</v>
      </c>
      <c r="U163" s="75">
        <f t="shared" si="27"/>
        <v>11844.816000000001</v>
      </c>
      <c r="V163" s="76">
        <v>11844816</v>
      </c>
      <c r="W163" s="75">
        <f t="shared" si="28"/>
        <v>4505.0365700000002</v>
      </c>
      <c r="X163" s="76">
        <v>4505036.57</v>
      </c>
      <c r="Y163" s="75">
        <f t="shared" si="29"/>
        <v>6996.2</v>
      </c>
      <c r="Z163" s="76">
        <v>6996200</v>
      </c>
      <c r="AA163" s="75">
        <f t="shared" si="30"/>
        <v>1558.5</v>
      </c>
      <c r="AB163" s="76">
        <v>1558500</v>
      </c>
      <c r="AC163" s="75" t="s">
        <v>53</v>
      </c>
      <c r="AD163" s="77">
        <v>0</v>
      </c>
      <c r="AE163" s="42"/>
      <c r="AF163" s="78" t="s">
        <v>270</v>
      </c>
    </row>
    <row r="164" spans="1:32" s="79" customFormat="1" ht="18.2" customHeight="1" x14ac:dyDescent="0.5">
      <c r="A164" s="74"/>
      <c r="B164" s="42" t="s">
        <v>271</v>
      </c>
      <c r="C164" s="42"/>
      <c r="D164" s="42"/>
      <c r="E164" s="75">
        <f t="shared" si="19"/>
        <v>15153.671550000001</v>
      </c>
      <c r="F164" s="75">
        <v>15153671.550000001</v>
      </c>
      <c r="G164" s="75">
        <f t="shared" si="20"/>
        <v>107.20591999999999</v>
      </c>
      <c r="H164" s="76">
        <v>107205.92</v>
      </c>
      <c r="I164" s="75">
        <f t="shared" si="21"/>
        <v>211.88167000000001</v>
      </c>
      <c r="J164" s="76">
        <v>211881.67</v>
      </c>
      <c r="K164" s="75">
        <f t="shared" si="22"/>
        <v>1214.345</v>
      </c>
      <c r="L164" s="76">
        <v>1214345</v>
      </c>
      <c r="M164" s="75">
        <f t="shared" si="23"/>
        <v>296.03199999999998</v>
      </c>
      <c r="N164" s="76">
        <v>296032</v>
      </c>
      <c r="O164" s="75">
        <f t="shared" si="24"/>
        <v>19683.402999999998</v>
      </c>
      <c r="P164" s="76">
        <v>19683403</v>
      </c>
      <c r="Q164" s="75" t="s">
        <v>53</v>
      </c>
      <c r="R164" s="76">
        <v>0</v>
      </c>
      <c r="S164" s="75">
        <f t="shared" si="26"/>
        <v>10772.263000000001</v>
      </c>
      <c r="T164" s="76">
        <v>10772263</v>
      </c>
      <c r="U164" s="75">
        <f t="shared" si="27"/>
        <v>11398.342000000001</v>
      </c>
      <c r="V164" s="76">
        <v>11398342</v>
      </c>
      <c r="W164" s="75">
        <f t="shared" si="28"/>
        <v>6736.0731299999998</v>
      </c>
      <c r="X164" s="76">
        <v>6736073.1299999999</v>
      </c>
      <c r="Y164" s="75">
        <f t="shared" si="29"/>
        <v>2430.77</v>
      </c>
      <c r="Z164" s="76">
        <v>2430770</v>
      </c>
      <c r="AA164" s="75">
        <f t="shared" si="30"/>
        <v>3165.8163199999999</v>
      </c>
      <c r="AB164" s="76">
        <v>3165816.32</v>
      </c>
      <c r="AC164" s="75">
        <f t="shared" si="31"/>
        <v>15</v>
      </c>
      <c r="AD164" s="77">
        <v>15000</v>
      </c>
      <c r="AE164" s="42"/>
      <c r="AF164" s="78" t="s">
        <v>272</v>
      </c>
    </row>
    <row r="165" spans="1:32" s="72" customFormat="1" ht="18.2" customHeight="1" x14ac:dyDescent="0.5">
      <c r="A165" s="73" t="s">
        <v>273</v>
      </c>
      <c r="B165" s="71"/>
      <c r="C165" s="71"/>
      <c r="D165" s="71"/>
      <c r="E165" s="68">
        <f t="shared" si="19"/>
        <v>74997.033179999999</v>
      </c>
      <c r="F165" s="68">
        <f>SUM(F166:F170)</f>
        <v>74997033.179999992</v>
      </c>
      <c r="G165" s="68">
        <f t="shared" si="20"/>
        <v>276.94659999999999</v>
      </c>
      <c r="H165" s="69">
        <f t="shared" ref="H165:AD165" si="37">SUM(H166:H170)</f>
        <v>276946.59999999998</v>
      </c>
      <c r="I165" s="68">
        <f t="shared" si="21"/>
        <v>582.26382999999998</v>
      </c>
      <c r="J165" s="69">
        <f t="shared" si="37"/>
        <v>582263.82999999996</v>
      </c>
      <c r="K165" s="68">
        <f t="shared" si="22"/>
        <v>8.702</v>
      </c>
      <c r="L165" s="69">
        <f t="shared" si="37"/>
        <v>8702</v>
      </c>
      <c r="M165" s="68">
        <f t="shared" si="23"/>
        <v>290.52949999999998</v>
      </c>
      <c r="N165" s="69">
        <f t="shared" si="37"/>
        <v>290529.5</v>
      </c>
      <c r="O165" s="68">
        <f t="shared" si="24"/>
        <v>94026.350999999995</v>
      </c>
      <c r="P165" s="69">
        <f t="shared" si="37"/>
        <v>94026351</v>
      </c>
      <c r="Q165" s="68">
        <f t="shared" si="25"/>
        <v>7597.0094600000002</v>
      </c>
      <c r="R165" s="69">
        <f t="shared" si="37"/>
        <v>7597009.46</v>
      </c>
      <c r="S165" s="68">
        <f t="shared" si="26"/>
        <v>10051.152779999999</v>
      </c>
      <c r="T165" s="69">
        <f t="shared" si="37"/>
        <v>10051152.779999999</v>
      </c>
      <c r="U165" s="68">
        <f t="shared" si="27"/>
        <v>45805.302269999993</v>
      </c>
      <c r="V165" s="69">
        <f t="shared" si="37"/>
        <v>45805302.269999996</v>
      </c>
      <c r="W165" s="68">
        <f t="shared" si="28"/>
        <v>29289.60095</v>
      </c>
      <c r="X165" s="69">
        <f t="shared" si="37"/>
        <v>29289600.949999999</v>
      </c>
      <c r="Y165" s="68">
        <f t="shared" si="29"/>
        <v>15541.365</v>
      </c>
      <c r="Z165" s="69">
        <f t="shared" si="37"/>
        <v>15541365</v>
      </c>
      <c r="AA165" s="68">
        <f t="shared" si="30"/>
        <v>25686.51</v>
      </c>
      <c r="AB165" s="69">
        <f t="shared" si="37"/>
        <v>25686510</v>
      </c>
      <c r="AC165" s="68">
        <f t="shared" si="31"/>
        <v>23323.464</v>
      </c>
      <c r="AD165" s="70">
        <f t="shared" si="37"/>
        <v>23323464</v>
      </c>
      <c r="AE165" s="71"/>
      <c r="AF165" s="71" t="s">
        <v>274</v>
      </c>
    </row>
    <row r="166" spans="1:32" s="79" customFormat="1" ht="18.2" customHeight="1" x14ac:dyDescent="0.5">
      <c r="A166" s="74"/>
      <c r="B166" s="42" t="s">
        <v>275</v>
      </c>
      <c r="C166" s="42"/>
      <c r="D166" s="42"/>
      <c r="E166" s="75">
        <f t="shared" si="19"/>
        <v>13906.71343</v>
      </c>
      <c r="F166" s="75">
        <v>13906713.43</v>
      </c>
      <c r="G166" s="75">
        <f t="shared" si="20"/>
        <v>27.7288</v>
      </c>
      <c r="H166" s="76">
        <v>27728.799999999999</v>
      </c>
      <c r="I166" s="75">
        <f t="shared" si="21"/>
        <v>128.97872000000001</v>
      </c>
      <c r="J166" s="76">
        <v>128978.72</v>
      </c>
      <c r="K166" s="75">
        <f t="shared" si="22"/>
        <v>8.702</v>
      </c>
      <c r="L166" s="76">
        <v>8702</v>
      </c>
      <c r="M166" s="75">
        <f t="shared" si="23"/>
        <v>150.63999999999999</v>
      </c>
      <c r="N166" s="76">
        <v>150640</v>
      </c>
      <c r="O166" s="75">
        <f t="shared" si="24"/>
        <v>20555.364000000001</v>
      </c>
      <c r="P166" s="76">
        <v>20555364</v>
      </c>
      <c r="Q166" s="75">
        <f t="shared" si="25"/>
        <v>898.5</v>
      </c>
      <c r="R166" s="76">
        <v>898500</v>
      </c>
      <c r="S166" s="75">
        <f t="shared" si="26"/>
        <v>684.25599999999997</v>
      </c>
      <c r="T166" s="76">
        <v>684256</v>
      </c>
      <c r="U166" s="75">
        <f t="shared" si="27"/>
        <v>7590.3002699999997</v>
      </c>
      <c r="V166" s="76">
        <v>7590300.2699999996</v>
      </c>
      <c r="W166" s="75">
        <f t="shared" si="28"/>
        <v>5789.1489800000008</v>
      </c>
      <c r="X166" s="76">
        <v>5789148.9800000004</v>
      </c>
      <c r="Y166" s="75">
        <f t="shared" si="29"/>
        <v>2916.88</v>
      </c>
      <c r="Z166" s="76">
        <v>2916880</v>
      </c>
      <c r="AA166" s="75">
        <f t="shared" si="30"/>
        <v>17275.11</v>
      </c>
      <c r="AB166" s="76">
        <v>17275110</v>
      </c>
      <c r="AC166" s="75">
        <f t="shared" si="31"/>
        <v>450</v>
      </c>
      <c r="AD166" s="77">
        <v>450000</v>
      </c>
      <c r="AE166" s="42"/>
      <c r="AF166" s="78" t="s">
        <v>276</v>
      </c>
    </row>
    <row r="167" spans="1:32" s="79" customFormat="1" ht="18.2" customHeight="1" x14ac:dyDescent="0.5">
      <c r="A167" s="74"/>
      <c r="B167" s="42" t="s">
        <v>277</v>
      </c>
      <c r="C167" s="42"/>
      <c r="D167" s="42"/>
      <c r="E167" s="75">
        <f t="shared" si="19"/>
        <v>15277.048150000001</v>
      </c>
      <c r="F167" s="75">
        <v>15277048.15</v>
      </c>
      <c r="G167" s="75">
        <f t="shared" si="20"/>
        <v>104.437</v>
      </c>
      <c r="H167" s="76">
        <v>104437</v>
      </c>
      <c r="I167" s="75">
        <f t="shared" si="21"/>
        <v>119.62049</v>
      </c>
      <c r="J167" s="76">
        <v>119620.49</v>
      </c>
      <c r="K167" s="75" t="s">
        <v>53</v>
      </c>
      <c r="L167" s="76">
        <v>0</v>
      </c>
      <c r="M167" s="75">
        <f t="shared" si="23"/>
        <v>36.58</v>
      </c>
      <c r="N167" s="76">
        <v>36580</v>
      </c>
      <c r="O167" s="75">
        <f t="shared" si="24"/>
        <v>20691.508000000002</v>
      </c>
      <c r="P167" s="76">
        <v>20691508</v>
      </c>
      <c r="Q167" s="75">
        <f t="shared" si="25"/>
        <v>3013.6974599999999</v>
      </c>
      <c r="R167" s="76">
        <v>3013697.46</v>
      </c>
      <c r="S167" s="75">
        <f t="shared" si="26"/>
        <v>413.66563000000002</v>
      </c>
      <c r="T167" s="76">
        <v>413665.63</v>
      </c>
      <c r="U167" s="75">
        <f t="shared" si="27"/>
        <v>10362.19</v>
      </c>
      <c r="V167" s="76">
        <v>10362190</v>
      </c>
      <c r="W167" s="75">
        <f t="shared" si="28"/>
        <v>7052.9287300000005</v>
      </c>
      <c r="X167" s="76">
        <v>7052928.7300000004</v>
      </c>
      <c r="Y167" s="75">
        <f t="shared" si="29"/>
        <v>1011.335</v>
      </c>
      <c r="Z167" s="76">
        <v>1011335</v>
      </c>
      <c r="AA167" s="75">
        <f t="shared" si="30"/>
        <v>2229</v>
      </c>
      <c r="AB167" s="76">
        <v>2229000</v>
      </c>
      <c r="AC167" s="75">
        <f t="shared" si="31"/>
        <v>15</v>
      </c>
      <c r="AD167" s="77">
        <v>15000</v>
      </c>
      <c r="AE167" s="42"/>
      <c r="AF167" s="78" t="s">
        <v>278</v>
      </c>
    </row>
    <row r="168" spans="1:32" s="79" customFormat="1" ht="18.2" customHeight="1" x14ac:dyDescent="0.5">
      <c r="A168" s="74"/>
      <c r="B168" s="42" t="s">
        <v>279</v>
      </c>
      <c r="C168" s="42"/>
      <c r="D168" s="42"/>
      <c r="E168" s="75">
        <f t="shared" si="19"/>
        <v>14394.642619999999</v>
      </c>
      <c r="F168" s="75">
        <v>14394642.619999999</v>
      </c>
      <c r="G168" s="75">
        <f t="shared" si="20"/>
        <v>65.398200000000003</v>
      </c>
      <c r="H168" s="76">
        <v>65398.2</v>
      </c>
      <c r="I168" s="75">
        <f t="shared" si="21"/>
        <v>88.836210000000008</v>
      </c>
      <c r="J168" s="76">
        <v>88836.21</v>
      </c>
      <c r="K168" s="75" t="s">
        <v>53</v>
      </c>
      <c r="L168" s="76">
        <v>0</v>
      </c>
      <c r="M168" s="75">
        <f t="shared" si="23"/>
        <v>19.174499999999998</v>
      </c>
      <c r="N168" s="76">
        <v>19174.5</v>
      </c>
      <c r="O168" s="75">
        <f t="shared" si="24"/>
        <v>14255.91</v>
      </c>
      <c r="P168" s="76">
        <v>14255910</v>
      </c>
      <c r="Q168" s="75">
        <f t="shared" si="25"/>
        <v>2251</v>
      </c>
      <c r="R168" s="76">
        <v>2251000</v>
      </c>
      <c r="S168" s="75">
        <f t="shared" si="26"/>
        <v>7766.0330000000004</v>
      </c>
      <c r="T168" s="76">
        <v>7766033</v>
      </c>
      <c r="U168" s="75">
        <f t="shared" si="27"/>
        <v>9585.3709999999992</v>
      </c>
      <c r="V168" s="76">
        <v>9585371</v>
      </c>
      <c r="W168" s="75">
        <f t="shared" si="28"/>
        <v>5792.9672599999994</v>
      </c>
      <c r="X168" s="76">
        <v>5792967.2599999998</v>
      </c>
      <c r="Y168" s="75">
        <f t="shared" si="29"/>
        <v>3397.6</v>
      </c>
      <c r="Z168" s="76">
        <v>3397600</v>
      </c>
      <c r="AA168" s="75">
        <f t="shared" si="30"/>
        <v>1596</v>
      </c>
      <c r="AB168" s="76">
        <v>1596000</v>
      </c>
      <c r="AC168" s="75">
        <f t="shared" si="31"/>
        <v>15</v>
      </c>
      <c r="AD168" s="77">
        <v>15000</v>
      </c>
      <c r="AE168" s="42"/>
      <c r="AF168" s="78" t="s">
        <v>280</v>
      </c>
    </row>
    <row r="169" spans="1:32" s="79" customFormat="1" ht="18.2" customHeight="1" x14ac:dyDescent="0.5">
      <c r="A169" s="74"/>
      <c r="B169" s="42" t="s">
        <v>281</v>
      </c>
      <c r="C169" s="42"/>
      <c r="D169" s="42"/>
      <c r="E169" s="75">
        <f t="shared" si="19"/>
        <v>17392.868539999999</v>
      </c>
      <c r="F169" s="75">
        <v>17392868.539999999</v>
      </c>
      <c r="G169" s="75">
        <f t="shared" si="20"/>
        <v>53.704000000000001</v>
      </c>
      <c r="H169" s="76">
        <v>53704</v>
      </c>
      <c r="I169" s="75">
        <f t="shared" si="21"/>
        <v>148.83183</v>
      </c>
      <c r="J169" s="76">
        <v>148831.82999999999</v>
      </c>
      <c r="K169" s="75" t="s">
        <v>53</v>
      </c>
      <c r="L169" s="76">
        <v>0</v>
      </c>
      <c r="M169" s="75">
        <f t="shared" si="23"/>
        <v>83.734999999999999</v>
      </c>
      <c r="N169" s="76">
        <v>83735</v>
      </c>
      <c r="O169" s="75">
        <f t="shared" si="24"/>
        <v>22004.92</v>
      </c>
      <c r="P169" s="76">
        <v>22004920</v>
      </c>
      <c r="Q169" s="75" t="s">
        <v>53</v>
      </c>
      <c r="R169" s="76">
        <v>0</v>
      </c>
      <c r="S169" s="75">
        <f t="shared" si="26"/>
        <v>641.43975</v>
      </c>
      <c r="T169" s="76">
        <v>641439.75</v>
      </c>
      <c r="U169" s="75">
        <f t="shared" si="27"/>
        <v>8800.634</v>
      </c>
      <c r="V169" s="76">
        <v>8800634</v>
      </c>
      <c r="W169" s="75">
        <f t="shared" si="28"/>
        <v>5526.5164599999998</v>
      </c>
      <c r="X169" s="76">
        <v>5526516.46</v>
      </c>
      <c r="Y169" s="75">
        <f t="shared" si="29"/>
        <v>6180.11</v>
      </c>
      <c r="Z169" s="76">
        <v>6180110</v>
      </c>
      <c r="AA169" s="75">
        <f t="shared" si="30"/>
        <v>2966</v>
      </c>
      <c r="AB169" s="76">
        <v>2966000</v>
      </c>
      <c r="AC169" s="75">
        <f t="shared" si="31"/>
        <v>10977.96</v>
      </c>
      <c r="AD169" s="77">
        <v>10977960</v>
      </c>
      <c r="AE169" s="42"/>
      <c r="AF169" s="78" t="s">
        <v>282</v>
      </c>
    </row>
    <row r="170" spans="1:32" s="79" customFormat="1" ht="18.2" customHeight="1" x14ac:dyDescent="0.5">
      <c r="A170" s="74"/>
      <c r="B170" s="42" t="s">
        <v>283</v>
      </c>
      <c r="C170" s="42"/>
      <c r="D170" s="42"/>
      <c r="E170" s="75">
        <f t="shared" si="19"/>
        <v>14025.76044</v>
      </c>
      <c r="F170" s="75">
        <v>14025760.439999999</v>
      </c>
      <c r="G170" s="75">
        <f t="shared" si="20"/>
        <v>25.678599999999999</v>
      </c>
      <c r="H170" s="76">
        <v>25678.6</v>
      </c>
      <c r="I170" s="75">
        <f t="shared" si="21"/>
        <v>95.996580000000009</v>
      </c>
      <c r="J170" s="76">
        <v>95996.58</v>
      </c>
      <c r="K170" s="75" t="s">
        <v>53</v>
      </c>
      <c r="L170" s="76">
        <v>0</v>
      </c>
      <c r="M170" s="75">
        <f t="shared" si="23"/>
        <v>0.4</v>
      </c>
      <c r="N170" s="76">
        <v>400</v>
      </c>
      <c r="O170" s="75">
        <f t="shared" si="24"/>
        <v>16518.649000000001</v>
      </c>
      <c r="P170" s="76">
        <v>16518649</v>
      </c>
      <c r="Q170" s="75">
        <f t="shared" si="25"/>
        <v>1433.8119999999999</v>
      </c>
      <c r="R170" s="76">
        <v>1433812</v>
      </c>
      <c r="S170" s="75">
        <f t="shared" si="26"/>
        <v>545.75840000000005</v>
      </c>
      <c r="T170" s="76">
        <v>545758.4</v>
      </c>
      <c r="U170" s="75">
        <f t="shared" si="27"/>
        <v>9466.8070000000007</v>
      </c>
      <c r="V170" s="76">
        <v>9466807</v>
      </c>
      <c r="W170" s="75">
        <f t="shared" si="28"/>
        <v>5128.0395199999994</v>
      </c>
      <c r="X170" s="76">
        <v>5128039.5199999996</v>
      </c>
      <c r="Y170" s="75">
        <f t="shared" si="29"/>
        <v>2035.44</v>
      </c>
      <c r="Z170" s="76">
        <v>2035440</v>
      </c>
      <c r="AA170" s="75">
        <f t="shared" si="30"/>
        <v>1620.4</v>
      </c>
      <c r="AB170" s="76">
        <v>1620400</v>
      </c>
      <c r="AC170" s="75">
        <f t="shared" si="31"/>
        <v>11865.504000000001</v>
      </c>
      <c r="AD170" s="77">
        <v>11865504</v>
      </c>
      <c r="AE170" s="42"/>
      <c r="AF170" s="78" t="s">
        <v>284</v>
      </c>
    </row>
    <row r="171" spans="1:32" s="72" customFormat="1" ht="18.2" customHeight="1" x14ac:dyDescent="0.5">
      <c r="A171" s="73" t="s">
        <v>285</v>
      </c>
      <c r="B171" s="71"/>
      <c r="C171" s="71"/>
      <c r="D171" s="71"/>
      <c r="E171" s="68">
        <f t="shared" si="19"/>
        <v>93931.630380000002</v>
      </c>
      <c r="F171" s="68">
        <f>SUM(F172:F177)</f>
        <v>93931630.379999995</v>
      </c>
      <c r="G171" s="68">
        <f t="shared" si="20"/>
        <v>545.3844499999999</v>
      </c>
      <c r="H171" s="69">
        <f t="shared" ref="H171:AD171" si="38">SUM(H172:H177)</f>
        <v>545384.44999999995</v>
      </c>
      <c r="I171" s="68">
        <f t="shared" si="21"/>
        <v>883.20183000000009</v>
      </c>
      <c r="J171" s="69">
        <f t="shared" si="38"/>
        <v>883201.83000000007</v>
      </c>
      <c r="K171" s="68" t="s">
        <v>53</v>
      </c>
      <c r="L171" s="69">
        <f t="shared" si="38"/>
        <v>0</v>
      </c>
      <c r="M171" s="68">
        <f t="shared" si="23"/>
        <v>258.40201000000002</v>
      </c>
      <c r="N171" s="69">
        <f t="shared" si="38"/>
        <v>258402.01</v>
      </c>
      <c r="O171" s="68">
        <f t="shared" si="24"/>
        <v>111901.20396000001</v>
      </c>
      <c r="P171" s="69">
        <f t="shared" si="38"/>
        <v>111901203.96000001</v>
      </c>
      <c r="Q171" s="68">
        <f t="shared" si="25"/>
        <v>10279.241</v>
      </c>
      <c r="R171" s="69">
        <f t="shared" si="38"/>
        <v>10279241</v>
      </c>
      <c r="S171" s="68">
        <f t="shared" si="26"/>
        <v>16255.700999999999</v>
      </c>
      <c r="T171" s="69">
        <f t="shared" si="38"/>
        <v>16255701</v>
      </c>
      <c r="U171" s="68">
        <f t="shared" si="27"/>
        <v>49844.922130000006</v>
      </c>
      <c r="V171" s="69">
        <f t="shared" si="38"/>
        <v>49844922.130000003</v>
      </c>
      <c r="W171" s="68">
        <f t="shared" si="28"/>
        <v>26242.900229999999</v>
      </c>
      <c r="X171" s="69">
        <f t="shared" si="38"/>
        <v>26242900.23</v>
      </c>
      <c r="Y171" s="68">
        <f t="shared" si="29"/>
        <v>18597.292799999999</v>
      </c>
      <c r="Z171" s="69">
        <f t="shared" si="38"/>
        <v>18597292.800000001</v>
      </c>
      <c r="AA171" s="68">
        <f t="shared" si="30"/>
        <v>11154.983320000001</v>
      </c>
      <c r="AB171" s="69">
        <f t="shared" si="38"/>
        <v>11154983.32</v>
      </c>
      <c r="AC171" s="68">
        <f t="shared" si="31"/>
        <v>13296.153</v>
      </c>
      <c r="AD171" s="70">
        <f t="shared" si="38"/>
        <v>13296153</v>
      </c>
      <c r="AE171" s="71"/>
      <c r="AF171" s="73" t="s">
        <v>286</v>
      </c>
    </row>
    <row r="172" spans="1:32" s="79" customFormat="1" ht="18.2" customHeight="1" x14ac:dyDescent="0.5">
      <c r="A172" s="42"/>
      <c r="B172" s="42" t="s">
        <v>287</v>
      </c>
      <c r="C172" s="42"/>
      <c r="D172" s="42"/>
      <c r="E172" s="75">
        <f t="shared" si="19"/>
        <v>15091.887540000002</v>
      </c>
      <c r="F172" s="75">
        <v>15091887.540000001</v>
      </c>
      <c r="G172" s="75">
        <f t="shared" si="20"/>
        <v>74.11760000000001</v>
      </c>
      <c r="H172" s="76">
        <v>74117.600000000006</v>
      </c>
      <c r="I172" s="75">
        <f t="shared" si="21"/>
        <v>261.72275000000002</v>
      </c>
      <c r="J172" s="76">
        <v>261722.75</v>
      </c>
      <c r="K172" s="75" t="s">
        <v>53</v>
      </c>
      <c r="L172" s="76">
        <v>0</v>
      </c>
      <c r="M172" s="75">
        <f t="shared" si="23"/>
        <v>50.984000000000002</v>
      </c>
      <c r="N172" s="76">
        <v>50984</v>
      </c>
      <c r="O172" s="75">
        <f t="shared" si="24"/>
        <v>22132.55</v>
      </c>
      <c r="P172" s="76">
        <v>22132550</v>
      </c>
      <c r="Q172" s="75">
        <f t="shared" si="25"/>
        <v>3.2410000000000001</v>
      </c>
      <c r="R172" s="76">
        <v>3241</v>
      </c>
      <c r="S172" s="75">
        <f t="shared" si="26"/>
        <v>628.322</v>
      </c>
      <c r="T172" s="76">
        <v>628322</v>
      </c>
      <c r="U172" s="75">
        <f t="shared" si="27"/>
        <v>10836.977000000001</v>
      </c>
      <c r="V172" s="76">
        <v>10836977</v>
      </c>
      <c r="W172" s="75">
        <f t="shared" si="28"/>
        <v>4446.6161900000006</v>
      </c>
      <c r="X172" s="76">
        <v>4446616.1900000004</v>
      </c>
      <c r="Y172" s="75">
        <f t="shared" si="29"/>
        <v>1664.74684</v>
      </c>
      <c r="Z172" s="76">
        <v>1664746.84</v>
      </c>
      <c r="AA172" s="75">
        <f t="shared" si="30"/>
        <v>2656.5</v>
      </c>
      <c r="AB172" s="76">
        <v>2656500</v>
      </c>
      <c r="AC172" s="75" t="s">
        <v>53</v>
      </c>
      <c r="AD172" s="77">
        <v>0</v>
      </c>
      <c r="AE172" s="42"/>
      <c r="AF172" s="78" t="s">
        <v>288</v>
      </c>
    </row>
    <row r="173" spans="1:32" s="79" customFormat="1" ht="18.2" customHeight="1" x14ac:dyDescent="0.5">
      <c r="A173" s="42"/>
      <c r="B173" s="42" t="s">
        <v>289</v>
      </c>
      <c r="C173" s="42"/>
      <c r="D173" s="42"/>
      <c r="E173" s="75">
        <f t="shared" si="19"/>
        <v>13842.71003</v>
      </c>
      <c r="F173" s="75">
        <v>13842710.029999999</v>
      </c>
      <c r="G173" s="75">
        <f t="shared" si="20"/>
        <v>89.569000000000003</v>
      </c>
      <c r="H173" s="76">
        <v>89569</v>
      </c>
      <c r="I173" s="75">
        <f t="shared" si="21"/>
        <v>146.02947</v>
      </c>
      <c r="J173" s="76">
        <v>146029.47</v>
      </c>
      <c r="K173" s="75" t="s">
        <v>53</v>
      </c>
      <c r="L173" s="76">
        <v>0</v>
      </c>
      <c r="M173" s="75">
        <f t="shared" si="23"/>
        <v>76.400000000000006</v>
      </c>
      <c r="N173" s="76">
        <v>76400</v>
      </c>
      <c r="O173" s="75">
        <f t="shared" si="24"/>
        <v>7465.9059999999999</v>
      </c>
      <c r="P173" s="76">
        <v>7465906</v>
      </c>
      <c r="Q173" s="75" t="s">
        <v>53</v>
      </c>
      <c r="R173" s="76">
        <v>0</v>
      </c>
      <c r="S173" s="75">
        <f t="shared" si="26"/>
        <v>5272.3280000000004</v>
      </c>
      <c r="T173" s="76">
        <v>5272328</v>
      </c>
      <c r="U173" s="75">
        <f t="shared" si="27"/>
        <v>9222.4881300000015</v>
      </c>
      <c r="V173" s="76">
        <v>9222488.1300000008</v>
      </c>
      <c r="W173" s="75">
        <f t="shared" si="28"/>
        <v>4613.5999599999996</v>
      </c>
      <c r="X173" s="76">
        <v>4613599.96</v>
      </c>
      <c r="Y173" s="75">
        <f t="shared" si="29"/>
        <v>2952.5830000000001</v>
      </c>
      <c r="Z173" s="76">
        <v>2952583</v>
      </c>
      <c r="AA173" s="75">
        <f t="shared" si="30"/>
        <v>2008.4874199999999</v>
      </c>
      <c r="AB173" s="76">
        <v>2008487.42</v>
      </c>
      <c r="AC173" s="75" t="s">
        <v>53</v>
      </c>
      <c r="AD173" s="77">
        <v>0</v>
      </c>
      <c r="AE173" s="42"/>
      <c r="AF173" s="78" t="s">
        <v>290</v>
      </c>
    </row>
    <row r="174" spans="1:32" s="79" customFormat="1" ht="18.2" customHeight="1" x14ac:dyDescent="0.5">
      <c r="A174" s="74"/>
      <c r="B174" s="42" t="s">
        <v>291</v>
      </c>
      <c r="C174" s="42"/>
      <c r="D174" s="42"/>
      <c r="E174" s="75">
        <f t="shared" si="19"/>
        <v>18948.32332</v>
      </c>
      <c r="F174" s="75">
        <v>18948323.32</v>
      </c>
      <c r="G174" s="75">
        <f t="shared" si="20"/>
        <v>130.35</v>
      </c>
      <c r="H174" s="76">
        <v>130350</v>
      </c>
      <c r="I174" s="75">
        <f t="shared" si="21"/>
        <v>5.6980000000000004</v>
      </c>
      <c r="J174" s="76">
        <v>5698</v>
      </c>
      <c r="K174" s="75" t="s">
        <v>53</v>
      </c>
      <c r="L174" s="76">
        <v>0</v>
      </c>
      <c r="M174" s="75">
        <f t="shared" si="23"/>
        <v>30.484009999999998</v>
      </c>
      <c r="N174" s="76">
        <v>30484.01</v>
      </c>
      <c r="O174" s="75">
        <f t="shared" si="24"/>
        <v>29783.421999999999</v>
      </c>
      <c r="P174" s="76">
        <v>29783422</v>
      </c>
      <c r="Q174" s="75" t="s">
        <v>53</v>
      </c>
      <c r="R174" s="76">
        <v>0</v>
      </c>
      <c r="S174" s="75" t="s">
        <v>53</v>
      </c>
      <c r="T174" s="76" t="s">
        <v>53</v>
      </c>
      <c r="U174" s="75" t="s">
        <v>53</v>
      </c>
      <c r="V174" s="76" t="s">
        <v>53</v>
      </c>
      <c r="W174" s="75" t="s">
        <v>53</v>
      </c>
      <c r="X174" s="76" t="s">
        <v>53</v>
      </c>
      <c r="Y174" s="75" t="s">
        <v>53</v>
      </c>
      <c r="Z174" s="76" t="s">
        <v>53</v>
      </c>
      <c r="AA174" s="75" t="s">
        <v>53</v>
      </c>
      <c r="AB174" s="76" t="s">
        <v>53</v>
      </c>
      <c r="AC174" s="75" t="s">
        <v>53</v>
      </c>
      <c r="AD174" s="77" t="s">
        <v>53</v>
      </c>
      <c r="AE174" s="42"/>
      <c r="AF174" s="78" t="s">
        <v>292</v>
      </c>
    </row>
    <row r="175" spans="1:32" s="79" customFormat="1" ht="18.2" customHeight="1" x14ac:dyDescent="0.5">
      <c r="A175" s="74"/>
      <c r="B175" s="42" t="s">
        <v>293</v>
      </c>
      <c r="C175" s="42"/>
      <c r="D175" s="42"/>
      <c r="E175" s="75">
        <f t="shared" si="19"/>
        <v>13369.256290000001</v>
      </c>
      <c r="F175" s="75">
        <v>13369256.290000001</v>
      </c>
      <c r="G175" s="75">
        <f t="shared" si="20"/>
        <v>158.22045</v>
      </c>
      <c r="H175" s="76">
        <v>158220.45000000001</v>
      </c>
      <c r="I175" s="75">
        <f t="shared" si="21"/>
        <v>133.78179999999998</v>
      </c>
      <c r="J175" s="76">
        <v>133781.79999999999</v>
      </c>
      <c r="K175" s="75" t="s">
        <v>53</v>
      </c>
      <c r="L175" s="76">
        <v>0</v>
      </c>
      <c r="M175" s="75">
        <f t="shared" si="23"/>
        <v>1.5429999999999999</v>
      </c>
      <c r="N175" s="76">
        <v>1543</v>
      </c>
      <c r="O175" s="75">
        <f t="shared" si="24"/>
        <v>7123.2759999999998</v>
      </c>
      <c r="P175" s="76">
        <v>7123276</v>
      </c>
      <c r="Q175" s="75">
        <f t="shared" si="25"/>
        <v>3922.5</v>
      </c>
      <c r="R175" s="76">
        <v>3922500</v>
      </c>
      <c r="S175" s="75">
        <f t="shared" si="26"/>
        <v>352.01400000000001</v>
      </c>
      <c r="T175" s="76">
        <v>352014</v>
      </c>
      <c r="U175" s="75">
        <f t="shared" si="27"/>
        <v>6476.87</v>
      </c>
      <c r="V175" s="76">
        <v>6476870</v>
      </c>
      <c r="W175" s="75">
        <f t="shared" si="28"/>
        <v>4305.0348199999999</v>
      </c>
      <c r="X175" s="76">
        <v>4305034.82</v>
      </c>
      <c r="Y175" s="75">
        <f t="shared" si="29"/>
        <v>2629.02</v>
      </c>
      <c r="Z175" s="76">
        <v>2629020</v>
      </c>
      <c r="AA175" s="75">
        <f t="shared" si="30"/>
        <v>1332.9159</v>
      </c>
      <c r="AB175" s="76">
        <v>1332915.8999999999</v>
      </c>
      <c r="AC175" s="75" t="s">
        <v>53</v>
      </c>
      <c r="AD175" s="77">
        <v>0</v>
      </c>
      <c r="AE175" s="42"/>
      <c r="AF175" s="78" t="s">
        <v>294</v>
      </c>
    </row>
    <row r="176" spans="1:32" s="79" customFormat="1" ht="18.2" customHeight="1" x14ac:dyDescent="0.5">
      <c r="A176" s="74"/>
      <c r="B176" s="42" t="s">
        <v>295</v>
      </c>
      <c r="C176" s="42"/>
      <c r="D176" s="42"/>
      <c r="E176" s="75">
        <f t="shared" si="19"/>
        <v>16718.674169999998</v>
      </c>
      <c r="F176" s="75">
        <v>16718674.17</v>
      </c>
      <c r="G176" s="75">
        <f t="shared" si="20"/>
        <v>35.274999999999999</v>
      </c>
      <c r="H176" s="76">
        <v>35275</v>
      </c>
      <c r="I176" s="75">
        <f t="shared" si="21"/>
        <v>112.42492</v>
      </c>
      <c r="J176" s="76">
        <v>112424.92</v>
      </c>
      <c r="K176" s="75" t="s">
        <v>53</v>
      </c>
      <c r="L176" s="76">
        <v>0</v>
      </c>
      <c r="M176" s="75">
        <f t="shared" si="23"/>
        <v>75.117999999999995</v>
      </c>
      <c r="N176" s="76">
        <v>75118</v>
      </c>
      <c r="O176" s="75">
        <f t="shared" si="24"/>
        <v>24187.428</v>
      </c>
      <c r="P176" s="76">
        <v>24187428</v>
      </c>
      <c r="Q176" s="75">
        <f t="shared" si="25"/>
        <v>1764</v>
      </c>
      <c r="R176" s="76">
        <v>1764000</v>
      </c>
      <c r="S176" s="75">
        <f t="shared" si="26"/>
        <v>968.54499999999996</v>
      </c>
      <c r="T176" s="76">
        <v>968545</v>
      </c>
      <c r="U176" s="75">
        <f t="shared" si="27"/>
        <v>10963.781000000001</v>
      </c>
      <c r="V176" s="76">
        <v>10963781</v>
      </c>
      <c r="W176" s="75">
        <f t="shared" si="28"/>
        <v>7802.4751200000001</v>
      </c>
      <c r="X176" s="76">
        <v>7802475.1200000001</v>
      </c>
      <c r="Y176" s="75">
        <f t="shared" si="29"/>
        <v>3722.12</v>
      </c>
      <c r="Z176" s="76">
        <v>3722120</v>
      </c>
      <c r="AA176" s="75">
        <f t="shared" si="30"/>
        <v>2805.8</v>
      </c>
      <c r="AB176" s="76">
        <v>2805800</v>
      </c>
      <c r="AC176" s="75">
        <f t="shared" si="31"/>
        <v>13296.153</v>
      </c>
      <c r="AD176" s="77">
        <v>13296153</v>
      </c>
      <c r="AE176" s="42"/>
      <c r="AF176" s="78" t="s">
        <v>296</v>
      </c>
    </row>
    <row r="177" spans="1:35" s="79" customFormat="1" ht="18.2" customHeight="1" x14ac:dyDescent="0.5">
      <c r="A177" s="74"/>
      <c r="B177" s="42" t="s">
        <v>297</v>
      </c>
      <c r="C177" s="42"/>
      <c r="D177" s="42"/>
      <c r="E177" s="75">
        <f t="shared" si="19"/>
        <v>15960.77903</v>
      </c>
      <c r="F177" s="75">
        <v>15960779.029999999</v>
      </c>
      <c r="G177" s="75">
        <f t="shared" si="20"/>
        <v>57.852400000000003</v>
      </c>
      <c r="H177" s="76">
        <v>57852.4</v>
      </c>
      <c r="I177" s="75">
        <f t="shared" si="21"/>
        <v>223.54489000000001</v>
      </c>
      <c r="J177" s="76">
        <v>223544.89</v>
      </c>
      <c r="K177" s="75" t="s">
        <v>53</v>
      </c>
      <c r="L177" s="76">
        <v>0</v>
      </c>
      <c r="M177" s="75">
        <f t="shared" si="23"/>
        <v>23.873000000000001</v>
      </c>
      <c r="N177" s="76">
        <v>23873</v>
      </c>
      <c r="O177" s="75">
        <f t="shared" si="24"/>
        <v>21208.62196</v>
      </c>
      <c r="P177" s="76">
        <v>21208621.960000001</v>
      </c>
      <c r="Q177" s="75">
        <f t="shared" si="25"/>
        <v>4589.5</v>
      </c>
      <c r="R177" s="76">
        <v>4589500</v>
      </c>
      <c r="S177" s="75">
        <f t="shared" si="26"/>
        <v>9034.4920000000002</v>
      </c>
      <c r="T177" s="76">
        <v>9034492</v>
      </c>
      <c r="U177" s="75">
        <f t="shared" si="27"/>
        <v>12344.806</v>
      </c>
      <c r="V177" s="76">
        <v>12344806</v>
      </c>
      <c r="W177" s="75">
        <f t="shared" si="28"/>
        <v>5075.1741400000001</v>
      </c>
      <c r="X177" s="76">
        <v>5075174.1399999997</v>
      </c>
      <c r="Y177" s="75">
        <f t="shared" si="29"/>
        <v>7628.8229599999995</v>
      </c>
      <c r="Z177" s="76">
        <v>7628822.96</v>
      </c>
      <c r="AA177" s="75">
        <f t="shared" si="30"/>
        <v>2351.2800000000002</v>
      </c>
      <c r="AB177" s="76">
        <v>2351280</v>
      </c>
      <c r="AC177" s="75" t="s">
        <v>53</v>
      </c>
      <c r="AD177" s="77">
        <v>0</v>
      </c>
      <c r="AE177" s="42"/>
      <c r="AF177" s="78" t="s">
        <v>298</v>
      </c>
    </row>
    <row r="178" spans="1:35" s="72" customFormat="1" ht="18.2" customHeight="1" x14ac:dyDescent="0.5">
      <c r="A178" s="73" t="s">
        <v>299</v>
      </c>
      <c r="B178" s="71"/>
      <c r="C178" s="71"/>
      <c r="D178" s="71"/>
      <c r="E178" s="68">
        <f t="shared" ref="E178:E230" si="39">F178/1000</f>
        <v>65088.494079999997</v>
      </c>
      <c r="F178" s="68">
        <f>SUM(F179:F182)</f>
        <v>65088494.079999998</v>
      </c>
      <c r="G178" s="68">
        <f t="shared" ref="G178:G230" si="40">H178/1000</f>
        <v>630.03139999999996</v>
      </c>
      <c r="H178" s="69">
        <f t="shared" ref="H178:AD178" si="41">SUM(H179:H182)</f>
        <v>630031.39999999991</v>
      </c>
      <c r="I178" s="68">
        <f t="shared" ref="I178:I230" si="42">J178/1000</f>
        <v>927.52179000000001</v>
      </c>
      <c r="J178" s="69">
        <f t="shared" si="41"/>
        <v>927521.79</v>
      </c>
      <c r="K178" s="68">
        <f t="shared" ref="K178:K228" si="43">L178/1000</f>
        <v>185.79499999999999</v>
      </c>
      <c r="L178" s="69">
        <f t="shared" si="41"/>
        <v>185795</v>
      </c>
      <c r="M178" s="68">
        <f t="shared" ref="M178:M230" si="44">N178/1000</f>
        <v>468.51100000000002</v>
      </c>
      <c r="N178" s="69">
        <f t="shared" si="41"/>
        <v>468511</v>
      </c>
      <c r="O178" s="68">
        <f t="shared" ref="O178:O230" si="45">P178/1000</f>
        <v>82118.716</v>
      </c>
      <c r="P178" s="69">
        <f t="shared" si="41"/>
        <v>82118716</v>
      </c>
      <c r="Q178" s="68">
        <f t="shared" ref="Q178:Q230" si="46">R178/1000</f>
        <v>11886.45</v>
      </c>
      <c r="R178" s="69">
        <f t="shared" si="41"/>
        <v>11886450</v>
      </c>
      <c r="S178" s="68">
        <f t="shared" ref="S178:S230" si="47">T178/1000</f>
        <v>6245.1679999999997</v>
      </c>
      <c r="T178" s="69">
        <f t="shared" si="41"/>
        <v>6245168</v>
      </c>
      <c r="U178" s="68">
        <f t="shared" ref="U178:U230" si="48">V178/1000</f>
        <v>35375.701999999997</v>
      </c>
      <c r="V178" s="69">
        <f t="shared" si="41"/>
        <v>35375702</v>
      </c>
      <c r="W178" s="68">
        <f t="shared" ref="W178:W230" si="49">X178/1000</f>
        <v>25099.554640000002</v>
      </c>
      <c r="X178" s="69">
        <f t="shared" si="41"/>
        <v>25099554.640000001</v>
      </c>
      <c r="Y178" s="68">
        <f t="shared" ref="Y178:Y230" si="50">Z178/1000</f>
        <v>14250.720579999999</v>
      </c>
      <c r="Z178" s="69">
        <f t="shared" si="41"/>
        <v>14250720.58</v>
      </c>
      <c r="AA178" s="68">
        <f t="shared" ref="AA178:AA230" si="51">AB178/1000</f>
        <v>12455.034</v>
      </c>
      <c r="AB178" s="69">
        <f t="shared" si="41"/>
        <v>12455034</v>
      </c>
      <c r="AC178" s="68">
        <f t="shared" ref="AC178:AC228" si="52">AD178/1000</f>
        <v>15</v>
      </c>
      <c r="AD178" s="70">
        <f t="shared" si="41"/>
        <v>15000</v>
      </c>
      <c r="AE178" s="71"/>
      <c r="AF178" s="71" t="s">
        <v>300</v>
      </c>
    </row>
    <row r="179" spans="1:35" s="79" customFormat="1" ht="18.2" customHeight="1" x14ac:dyDescent="0.5">
      <c r="A179" s="74"/>
      <c r="B179" s="42" t="s">
        <v>301</v>
      </c>
      <c r="C179" s="42"/>
      <c r="D179" s="42"/>
      <c r="E179" s="75">
        <f t="shared" si="39"/>
        <v>14976.7263</v>
      </c>
      <c r="F179" s="75">
        <v>14976726.300000001</v>
      </c>
      <c r="G179" s="75">
        <f t="shared" si="40"/>
        <v>9.16</v>
      </c>
      <c r="H179" s="76">
        <v>9160</v>
      </c>
      <c r="I179" s="75">
        <f t="shared" si="42"/>
        <v>336.42917999999997</v>
      </c>
      <c r="J179" s="76">
        <v>336429.18</v>
      </c>
      <c r="K179" s="75" t="s">
        <v>53</v>
      </c>
      <c r="L179" s="76">
        <v>0</v>
      </c>
      <c r="M179" s="75">
        <f t="shared" si="44"/>
        <v>81.819999999999993</v>
      </c>
      <c r="N179" s="76">
        <v>81820</v>
      </c>
      <c r="O179" s="75">
        <f t="shared" si="45"/>
        <v>20670.014999999999</v>
      </c>
      <c r="P179" s="76">
        <v>20670015</v>
      </c>
      <c r="Q179" s="75" t="s">
        <v>53</v>
      </c>
      <c r="R179" s="76">
        <v>0</v>
      </c>
      <c r="S179" s="75">
        <f t="shared" si="47"/>
        <v>546.56100000000004</v>
      </c>
      <c r="T179" s="76">
        <v>546561</v>
      </c>
      <c r="U179" s="75">
        <f t="shared" si="48"/>
        <v>9352.0560000000005</v>
      </c>
      <c r="V179" s="76">
        <v>9352056</v>
      </c>
      <c r="W179" s="75">
        <f t="shared" si="49"/>
        <v>4945.7203200000004</v>
      </c>
      <c r="X179" s="76">
        <v>4945720.32</v>
      </c>
      <c r="Y179" s="75">
        <f t="shared" si="50"/>
        <v>2008.3240000000001</v>
      </c>
      <c r="Z179" s="76">
        <v>2008324</v>
      </c>
      <c r="AA179" s="75">
        <f t="shared" si="51"/>
        <v>2740</v>
      </c>
      <c r="AB179" s="76">
        <v>2740000</v>
      </c>
      <c r="AC179" s="75" t="s">
        <v>53</v>
      </c>
      <c r="AD179" s="77">
        <v>0</v>
      </c>
      <c r="AE179" s="42"/>
      <c r="AF179" s="78" t="s">
        <v>302</v>
      </c>
    </row>
    <row r="180" spans="1:35" s="79" customFormat="1" ht="18.2" customHeight="1" x14ac:dyDescent="0.5">
      <c r="A180" s="74"/>
      <c r="B180" s="42" t="s">
        <v>303</v>
      </c>
      <c r="C180" s="42"/>
      <c r="D180" s="42"/>
      <c r="E180" s="75">
        <f t="shared" si="39"/>
        <v>19486.068080000001</v>
      </c>
      <c r="F180" s="75">
        <v>19486068.080000002</v>
      </c>
      <c r="G180" s="75">
        <f t="shared" si="40"/>
        <v>18.923599999999997</v>
      </c>
      <c r="H180" s="76">
        <v>18923.599999999999</v>
      </c>
      <c r="I180" s="75">
        <f t="shared" si="42"/>
        <v>286.33259000000004</v>
      </c>
      <c r="J180" s="76">
        <v>286332.59000000003</v>
      </c>
      <c r="K180" s="75" t="s">
        <v>53</v>
      </c>
      <c r="L180" s="76">
        <v>0</v>
      </c>
      <c r="M180" s="75">
        <f t="shared" si="44"/>
        <v>150.61099999999999</v>
      </c>
      <c r="N180" s="76">
        <v>150611</v>
      </c>
      <c r="O180" s="75">
        <f t="shared" si="45"/>
        <v>27872.221000000001</v>
      </c>
      <c r="P180" s="76">
        <v>27872221</v>
      </c>
      <c r="Q180" s="75">
        <f t="shared" si="46"/>
        <v>6459.35</v>
      </c>
      <c r="R180" s="76">
        <v>6459350</v>
      </c>
      <c r="S180" s="75">
        <f t="shared" si="47"/>
        <v>967.48800000000006</v>
      </c>
      <c r="T180" s="76">
        <v>967488</v>
      </c>
      <c r="U180" s="75">
        <f t="shared" si="48"/>
        <v>10481.439</v>
      </c>
      <c r="V180" s="76">
        <v>10481439</v>
      </c>
      <c r="W180" s="75">
        <f t="shared" si="49"/>
        <v>9462.961220000001</v>
      </c>
      <c r="X180" s="76">
        <v>9462961.2200000007</v>
      </c>
      <c r="Y180" s="75">
        <f t="shared" si="50"/>
        <v>5891.8565799999997</v>
      </c>
      <c r="Z180" s="76">
        <v>5891856.5800000001</v>
      </c>
      <c r="AA180" s="75">
        <f t="shared" si="51"/>
        <v>4496.5</v>
      </c>
      <c r="AB180" s="76">
        <v>4496500</v>
      </c>
      <c r="AC180" s="75" t="s">
        <v>53</v>
      </c>
      <c r="AD180" s="77">
        <v>0</v>
      </c>
      <c r="AE180" s="42"/>
      <c r="AF180" s="78" t="s">
        <v>304</v>
      </c>
    </row>
    <row r="181" spans="1:35" s="79" customFormat="1" ht="18.2" customHeight="1" x14ac:dyDescent="0.5">
      <c r="A181" s="74"/>
      <c r="B181" s="42" t="s">
        <v>305</v>
      </c>
      <c r="C181" s="42"/>
      <c r="D181" s="42"/>
      <c r="E181" s="75">
        <f t="shared" si="39"/>
        <v>17785.654039999998</v>
      </c>
      <c r="F181" s="75">
        <v>17785654.039999999</v>
      </c>
      <c r="G181" s="75">
        <f t="shared" si="40"/>
        <v>399.72379999999998</v>
      </c>
      <c r="H181" s="76">
        <v>399723.8</v>
      </c>
      <c r="I181" s="75">
        <f t="shared" si="42"/>
        <v>206.31102999999999</v>
      </c>
      <c r="J181" s="76">
        <v>206311.03</v>
      </c>
      <c r="K181" s="75" t="s">
        <v>53</v>
      </c>
      <c r="L181" s="76">
        <v>0</v>
      </c>
      <c r="M181" s="75">
        <f t="shared" si="44"/>
        <v>230.18</v>
      </c>
      <c r="N181" s="76">
        <v>230180</v>
      </c>
      <c r="O181" s="75">
        <f t="shared" si="45"/>
        <v>24343.803</v>
      </c>
      <c r="P181" s="76">
        <v>24343803</v>
      </c>
      <c r="Q181" s="75">
        <f t="shared" si="46"/>
        <v>5427.1</v>
      </c>
      <c r="R181" s="76">
        <v>5427100</v>
      </c>
      <c r="S181" s="75">
        <f t="shared" si="47"/>
        <v>577.31100000000004</v>
      </c>
      <c r="T181" s="76">
        <v>577311</v>
      </c>
      <c r="U181" s="75">
        <f t="shared" si="48"/>
        <v>8303.7759999999998</v>
      </c>
      <c r="V181" s="76">
        <v>8303776</v>
      </c>
      <c r="W181" s="75">
        <f t="shared" si="49"/>
        <v>5055.7974599999998</v>
      </c>
      <c r="X181" s="76">
        <v>5055797.46</v>
      </c>
      <c r="Y181" s="75">
        <f t="shared" si="50"/>
        <v>4817.6000000000004</v>
      </c>
      <c r="Z181" s="76">
        <v>4817600</v>
      </c>
      <c r="AA181" s="75">
        <f t="shared" si="51"/>
        <v>3692.5</v>
      </c>
      <c r="AB181" s="76">
        <v>3692500</v>
      </c>
      <c r="AC181" s="75" t="s">
        <v>53</v>
      </c>
      <c r="AD181" s="77">
        <v>0</v>
      </c>
      <c r="AE181" s="42"/>
      <c r="AF181" s="78" t="s">
        <v>306</v>
      </c>
    </row>
    <row r="182" spans="1:35" s="79" customFormat="1" ht="18.2" customHeight="1" x14ac:dyDescent="0.5">
      <c r="A182" s="74"/>
      <c r="B182" s="42" t="s">
        <v>127</v>
      </c>
      <c r="C182" s="42"/>
      <c r="D182" s="42"/>
      <c r="E182" s="75">
        <f t="shared" si="39"/>
        <v>12840.04566</v>
      </c>
      <c r="F182" s="75">
        <v>12840045.66</v>
      </c>
      <c r="G182" s="75">
        <f t="shared" si="40"/>
        <v>202.22399999999999</v>
      </c>
      <c r="H182" s="76">
        <v>202224</v>
      </c>
      <c r="I182" s="75">
        <f t="shared" si="42"/>
        <v>98.448990000000009</v>
      </c>
      <c r="J182" s="76">
        <v>98448.99</v>
      </c>
      <c r="K182" s="75">
        <f t="shared" si="43"/>
        <v>185.79499999999999</v>
      </c>
      <c r="L182" s="76">
        <v>185795</v>
      </c>
      <c r="M182" s="75">
        <f t="shared" si="44"/>
        <v>5.9</v>
      </c>
      <c r="N182" s="76">
        <v>5900</v>
      </c>
      <c r="O182" s="75">
        <f t="shared" si="45"/>
        <v>9232.6769999999997</v>
      </c>
      <c r="P182" s="76">
        <v>9232677</v>
      </c>
      <c r="Q182" s="75" t="s">
        <v>53</v>
      </c>
      <c r="R182" s="76">
        <v>0</v>
      </c>
      <c r="S182" s="75">
        <f t="shared" si="47"/>
        <v>4153.808</v>
      </c>
      <c r="T182" s="76">
        <v>4153808</v>
      </c>
      <c r="U182" s="75">
        <f t="shared" si="48"/>
        <v>7238.4309999999996</v>
      </c>
      <c r="V182" s="76">
        <v>7238431</v>
      </c>
      <c r="W182" s="75">
        <f t="shared" si="49"/>
        <v>5635.07564</v>
      </c>
      <c r="X182" s="76">
        <v>5635075.6399999997</v>
      </c>
      <c r="Y182" s="75">
        <f t="shared" si="50"/>
        <v>1532.94</v>
      </c>
      <c r="Z182" s="76">
        <v>1532940</v>
      </c>
      <c r="AA182" s="75">
        <f t="shared" si="51"/>
        <v>1526.0340000000001</v>
      </c>
      <c r="AB182" s="76">
        <v>1526034</v>
      </c>
      <c r="AC182" s="75">
        <f t="shared" si="52"/>
        <v>15</v>
      </c>
      <c r="AD182" s="77">
        <v>15000</v>
      </c>
      <c r="AE182" s="42"/>
      <c r="AF182" s="78" t="s">
        <v>307</v>
      </c>
    </row>
    <row r="183" spans="1:35" s="79" customFormat="1" ht="18.2" customHeight="1" x14ac:dyDescent="0.5">
      <c r="A183" s="74"/>
      <c r="B183" s="42"/>
      <c r="C183" s="42"/>
      <c r="D183" s="42"/>
      <c r="E183" s="75"/>
      <c r="F183" s="75"/>
      <c r="G183" s="75"/>
      <c r="H183" s="76"/>
      <c r="I183" s="75"/>
      <c r="J183" s="76"/>
      <c r="K183" s="75"/>
      <c r="L183" s="76"/>
      <c r="M183" s="75"/>
      <c r="N183" s="76"/>
      <c r="O183" s="75"/>
      <c r="P183" s="76"/>
      <c r="Q183" s="75"/>
      <c r="R183" s="76"/>
      <c r="S183" s="75"/>
      <c r="T183" s="76"/>
      <c r="U183" s="75"/>
      <c r="V183" s="76"/>
      <c r="W183" s="75"/>
      <c r="X183" s="76"/>
      <c r="Y183" s="75"/>
      <c r="Z183" s="76"/>
      <c r="AA183" s="75"/>
      <c r="AB183" s="76"/>
      <c r="AC183" s="75"/>
      <c r="AD183" s="77"/>
      <c r="AE183" s="42"/>
      <c r="AF183" s="78"/>
    </row>
    <row r="184" spans="1:35" s="79" customFormat="1" ht="18.2" customHeight="1" x14ac:dyDescent="0.5">
      <c r="A184" s="74"/>
      <c r="B184" s="42"/>
      <c r="C184" s="42"/>
      <c r="D184" s="42"/>
      <c r="E184" s="80"/>
      <c r="F184" s="80"/>
      <c r="G184" s="80"/>
      <c r="H184" s="81"/>
      <c r="I184" s="80"/>
      <c r="J184" s="81"/>
      <c r="K184" s="80"/>
      <c r="L184" s="81"/>
      <c r="M184" s="80"/>
      <c r="N184" s="81"/>
      <c r="O184" s="80"/>
      <c r="P184" s="81"/>
      <c r="Q184" s="80"/>
      <c r="R184" s="81"/>
      <c r="S184" s="80"/>
      <c r="T184" s="81"/>
      <c r="U184" s="80"/>
      <c r="V184" s="81"/>
      <c r="W184" s="80"/>
      <c r="X184" s="81"/>
      <c r="Y184" s="80"/>
      <c r="Z184" s="81"/>
      <c r="AA184" s="80"/>
      <c r="AB184" s="81"/>
      <c r="AC184" s="80"/>
      <c r="AD184" s="82"/>
      <c r="AE184" s="42"/>
      <c r="AF184" s="78"/>
    </row>
    <row r="185" spans="1:35" s="1" customFormat="1" ht="21" x14ac:dyDescent="0.35">
      <c r="B185" s="2" t="s">
        <v>0</v>
      </c>
      <c r="C185" s="3">
        <v>19.3</v>
      </c>
      <c r="D185" s="2" t="s">
        <v>113</v>
      </c>
      <c r="H185" s="4"/>
      <c r="J185" s="4"/>
      <c r="L185" s="4"/>
      <c r="N185" s="4"/>
      <c r="P185" s="4"/>
      <c r="R185" s="4"/>
      <c r="T185" s="4"/>
      <c r="V185" s="4"/>
      <c r="X185" s="4"/>
      <c r="Z185" s="4"/>
      <c r="AB185" s="4"/>
      <c r="AD185" s="4"/>
      <c r="AI185" s="5"/>
    </row>
    <row r="186" spans="1:35" s="6" customFormat="1" ht="21" x14ac:dyDescent="0.35">
      <c r="B186" s="7" t="s">
        <v>2</v>
      </c>
      <c r="C186" s="3">
        <v>19.3</v>
      </c>
      <c r="D186" s="8" t="s">
        <v>114</v>
      </c>
      <c r="H186" s="9"/>
      <c r="J186" s="9"/>
      <c r="L186" s="9"/>
      <c r="N186" s="9"/>
      <c r="P186" s="9"/>
      <c r="R186" s="9"/>
      <c r="T186" s="9"/>
      <c r="V186" s="9"/>
      <c r="X186" s="9"/>
      <c r="Z186" s="9"/>
      <c r="AB186" s="9"/>
      <c r="AD186" s="9"/>
      <c r="AI186" s="1"/>
    </row>
    <row r="187" spans="1:35" s="6" customFormat="1" ht="15" customHeight="1" x14ac:dyDescent="0.3">
      <c r="B187" s="1"/>
      <c r="C187" s="10"/>
      <c r="D187" s="11"/>
      <c r="H187" s="9"/>
      <c r="J187" s="9"/>
      <c r="L187" s="9"/>
      <c r="N187" s="9"/>
      <c r="P187" s="9"/>
      <c r="R187" s="9"/>
      <c r="T187" s="9"/>
      <c r="V187" s="9"/>
      <c r="X187" s="9"/>
      <c r="Z187" s="9"/>
      <c r="AB187" s="9"/>
      <c r="AD187" s="9"/>
      <c r="AF187" s="12" t="s">
        <v>4</v>
      </c>
    </row>
    <row r="188" spans="1:35" ht="1.5" customHeight="1" x14ac:dyDescent="0.3">
      <c r="AI188" s="6"/>
    </row>
    <row r="189" spans="1:35" s="24" customFormat="1" ht="17.100000000000001" customHeight="1" x14ac:dyDescent="0.5">
      <c r="A189" s="14"/>
      <c r="B189" s="15"/>
      <c r="C189" s="15"/>
      <c r="D189" s="16"/>
      <c r="E189" s="17" t="s">
        <v>5</v>
      </c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9"/>
      <c r="S189" s="20"/>
      <c r="T189" s="21" t="s">
        <v>6</v>
      </c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2" t="s">
        <v>7</v>
      </c>
      <c r="AF189" s="23"/>
      <c r="AI189" s="5"/>
    </row>
    <row r="190" spans="1:35" s="24" customFormat="1" ht="17.100000000000001" customHeight="1" x14ac:dyDescent="0.3">
      <c r="A190" s="5"/>
      <c r="B190" s="5"/>
      <c r="C190" s="5"/>
      <c r="D190" s="5"/>
      <c r="E190" s="25" t="s">
        <v>8</v>
      </c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7"/>
      <c r="S190" s="28"/>
      <c r="T190" s="29" t="s">
        <v>9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30"/>
      <c r="AE190" s="31" t="s">
        <v>10</v>
      </c>
      <c r="AF190" s="32"/>
    </row>
    <row r="191" spans="1:35" s="24" customFormat="1" ht="17.100000000000001" customHeight="1" x14ac:dyDescent="0.3">
      <c r="A191" s="33" t="s">
        <v>11</v>
      </c>
      <c r="B191" s="33"/>
      <c r="C191" s="33"/>
      <c r="D191" s="34"/>
      <c r="E191" s="35"/>
      <c r="F191" s="35"/>
      <c r="G191" s="35" t="s">
        <v>12</v>
      </c>
      <c r="H191" s="36" t="s">
        <v>12</v>
      </c>
      <c r="I191" s="35"/>
      <c r="J191" s="36"/>
      <c r="K191" s="35"/>
      <c r="L191" s="36"/>
      <c r="M191" s="35"/>
      <c r="N191" s="36"/>
      <c r="O191" s="5"/>
      <c r="P191" s="13"/>
      <c r="Q191" s="37"/>
      <c r="R191" s="38"/>
      <c r="S191" s="39"/>
      <c r="T191" s="40"/>
      <c r="U191" s="39"/>
      <c r="V191" s="40"/>
      <c r="W191" s="39"/>
      <c r="X191" s="40"/>
      <c r="Y191" s="39"/>
      <c r="Z191" s="40"/>
      <c r="AA191" s="39"/>
      <c r="AB191" s="40"/>
      <c r="AC191" s="39"/>
      <c r="AD191" s="40"/>
      <c r="AE191" s="31" t="s">
        <v>13</v>
      </c>
      <c r="AF191" s="41"/>
      <c r="AG191" s="42"/>
    </row>
    <row r="192" spans="1:35" s="24" customFormat="1" ht="17.100000000000001" customHeight="1" x14ac:dyDescent="0.3">
      <c r="A192" s="33" t="s">
        <v>14</v>
      </c>
      <c r="B192" s="33"/>
      <c r="C192" s="33"/>
      <c r="D192" s="34"/>
      <c r="E192" s="35" t="s">
        <v>15</v>
      </c>
      <c r="F192" s="35" t="s">
        <v>15</v>
      </c>
      <c r="G192" s="35" t="s">
        <v>16</v>
      </c>
      <c r="H192" s="36" t="s">
        <v>16</v>
      </c>
      <c r="I192" s="35"/>
      <c r="J192" s="36"/>
      <c r="K192" s="35" t="s">
        <v>17</v>
      </c>
      <c r="L192" s="36" t="s">
        <v>17</v>
      </c>
      <c r="M192" s="35"/>
      <c r="N192" s="36"/>
      <c r="O192" s="39"/>
      <c r="P192" s="40"/>
      <c r="Q192" s="35"/>
      <c r="R192" s="36"/>
      <c r="S192" s="39"/>
      <c r="T192" s="40"/>
      <c r="U192" s="39"/>
      <c r="V192" s="40"/>
      <c r="W192" s="39"/>
      <c r="X192" s="40"/>
      <c r="Y192" s="39"/>
      <c r="Z192" s="40"/>
      <c r="AA192" s="39"/>
      <c r="AB192" s="40"/>
      <c r="AC192" s="39"/>
      <c r="AD192" s="40"/>
      <c r="AE192" s="31" t="s">
        <v>18</v>
      </c>
      <c r="AF192" s="41"/>
      <c r="AG192" s="42"/>
    </row>
    <row r="193" spans="1:33" s="24" customFormat="1" ht="17.100000000000001" customHeight="1" x14ac:dyDescent="0.3">
      <c r="A193" s="33" t="s">
        <v>19</v>
      </c>
      <c r="B193" s="33"/>
      <c r="C193" s="33"/>
      <c r="D193" s="34"/>
      <c r="E193" s="35" t="s">
        <v>20</v>
      </c>
      <c r="F193" s="35" t="s">
        <v>20</v>
      </c>
      <c r="G193" s="35" t="s">
        <v>21</v>
      </c>
      <c r="H193" s="36" t="s">
        <v>21</v>
      </c>
      <c r="I193" s="35"/>
      <c r="J193" s="36"/>
      <c r="K193" s="43" t="s">
        <v>22</v>
      </c>
      <c r="L193" s="44" t="s">
        <v>22</v>
      </c>
      <c r="M193" s="35"/>
      <c r="N193" s="36"/>
      <c r="O193" s="39"/>
      <c r="P193" s="40"/>
      <c r="Q193" s="35"/>
      <c r="R193" s="36"/>
      <c r="S193" s="39" t="s">
        <v>23</v>
      </c>
      <c r="T193" s="40" t="s">
        <v>23</v>
      </c>
      <c r="U193" s="39"/>
      <c r="V193" s="40"/>
      <c r="W193" s="39"/>
      <c r="X193" s="40"/>
      <c r="Y193" s="39"/>
      <c r="Z193" s="40"/>
      <c r="AA193" s="39"/>
      <c r="AB193" s="40"/>
      <c r="AC193" s="39"/>
      <c r="AD193" s="40"/>
      <c r="AE193" s="31" t="s">
        <v>24</v>
      </c>
      <c r="AF193" s="41"/>
      <c r="AG193" s="42"/>
    </row>
    <row r="194" spans="1:33" s="24" customFormat="1" ht="17.100000000000001" customHeight="1" x14ac:dyDescent="0.3">
      <c r="A194" s="45"/>
      <c r="B194" s="45"/>
      <c r="C194" s="45"/>
      <c r="D194" s="46"/>
      <c r="E194" s="35" t="s">
        <v>25</v>
      </c>
      <c r="F194" s="35" t="s">
        <v>25</v>
      </c>
      <c r="G194" s="45" t="s">
        <v>26</v>
      </c>
      <c r="H194" s="36" t="s">
        <v>26</v>
      </c>
      <c r="I194" s="35" t="s">
        <v>27</v>
      </c>
      <c r="J194" s="36" t="s">
        <v>27</v>
      </c>
      <c r="K194" s="45" t="s">
        <v>28</v>
      </c>
      <c r="L194" s="47" t="s">
        <v>28</v>
      </c>
      <c r="M194" s="35" t="s">
        <v>29</v>
      </c>
      <c r="N194" s="36" t="s">
        <v>29</v>
      </c>
      <c r="O194" s="39" t="s">
        <v>30</v>
      </c>
      <c r="P194" s="40" t="s">
        <v>30</v>
      </c>
      <c r="Q194" s="35" t="s">
        <v>31</v>
      </c>
      <c r="R194" s="36" t="s">
        <v>31</v>
      </c>
      <c r="S194" s="39" t="s">
        <v>32</v>
      </c>
      <c r="T194" s="40" t="s">
        <v>32</v>
      </c>
      <c r="U194" s="39" t="s">
        <v>33</v>
      </c>
      <c r="V194" s="40" t="s">
        <v>33</v>
      </c>
      <c r="W194" s="39" t="s">
        <v>34</v>
      </c>
      <c r="X194" s="40" t="s">
        <v>34</v>
      </c>
      <c r="Y194" s="39" t="s">
        <v>35</v>
      </c>
      <c r="Z194" s="40" t="s">
        <v>35</v>
      </c>
      <c r="AA194" s="39" t="s">
        <v>36</v>
      </c>
      <c r="AB194" s="40" t="s">
        <v>36</v>
      </c>
      <c r="AC194" s="39" t="s">
        <v>37</v>
      </c>
      <c r="AD194" s="40" t="s">
        <v>37</v>
      </c>
      <c r="AE194" s="48"/>
      <c r="AF194" s="49"/>
      <c r="AG194" s="42"/>
    </row>
    <row r="195" spans="1:33" s="24" customFormat="1" ht="17.100000000000001" customHeight="1" x14ac:dyDescent="0.5">
      <c r="A195" s="50"/>
      <c r="B195" s="50"/>
      <c r="C195" s="50"/>
      <c r="D195" s="51"/>
      <c r="E195" s="52"/>
      <c r="F195" s="52" t="s">
        <v>25</v>
      </c>
      <c r="G195" s="52" t="s">
        <v>38</v>
      </c>
      <c r="H195" s="53" t="s">
        <v>38</v>
      </c>
      <c r="I195" s="52" t="s">
        <v>39</v>
      </c>
      <c r="J195" s="53" t="s">
        <v>39</v>
      </c>
      <c r="K195" s="52" t="s">
        <v>40</v>
      </c>
      <c r="L195" s="53" t="s">
        <v>40</v>
      </c>
      <c r="M195" s="52" t="s">
        <v>41</v>
      </c>
      <c r="N195" s="53" t="s">
        <v>41</v>
      </c>
      <c r="O195" s="54" t="s">
        <v>42</v>
      </c>
      <c r="P195" s="55" t="s">
        <v>42</v>
      </c>
      <c r="Q195" s="52" t="s">
        <v>43</v>
      </c>
      <c r="R195" s="53" t="s">
        <v>43</v>
      </c>
      <c r="S195" s="54" t="s">
        <v>44</v>
      </c>
      <c r="T195" s="55" t="s">
        <v>44</v>
      </c>
      <c r="U195" s="54" t="s">
        <v>45</v>
      </c>
      <c r="V195" s="55" t="s">
        <v>45</v>
      </c>
      <c r="W195" s="54" t="s">
        <v>46</v>
      </c>
      <c r="X195" s="55" t="s">
        <v>46</v>
      </c>
      <c r="Y195" s="54" t="s">
        <v>47</v>
      </c>
      <c r="Z195" s="55" t="s">
        <v>47</v>
      </c>
      <c r="AA195" s="54" t="s">
        <v>42</v>
      </c>
      <c r="AB195" s="55" t="s">
        <v>42</v>
      </c>
      <c r="AC195" s="52" t="s">
        <v>43</v>
      </c>
      <c r="AD195" s="53" t="s">
        <v>43</v>
      </c>
      <c r="AE195" s="56"/>
      <c r="AF195" s="57"/>
    </row>
    <row r="196" spans="1:33" s="72" customFormat="1" ht="17.100000000000001" customHeight="1" x14ac:dyDescent="0.5">
      <c r="A196" s="73" t="s">
        <v>308</v>
      </c>
      <c r="B196" s="71"/>
      <c r="C196" s="71"/>
      <c r="D196" s="71"/>
      <c r="E196" s="68">
        <f t="shared" si="39"/>
        <v>56340.757819999992</v>
      </c>
      <c r="F196" s="68">
        <f>SUM(F197:F201)</f>
        <v>56340757.819999993</v>
      </c>
      <c r="G196" s="68">
        <f t="shared" si="40"/>
        <v>208.87959999999998</v>
      </c>
      <c r="H196" s="69">
        <f t="shared" ref="H196:AD196" si="53">SUM(H197:H201)</f>
        <v>208879.59999999998</v>
      </c>
      <c r="I196" s="68">
        <f t="shared" si="42"/>
        <v>414.55806000000001</v>
      </c>
      <c r="J196" s="69">
        <f t="shared" si="53"/>
        <v>414558.06</v>
      </c>
      <c r="K196" s="68">
        <f t="shared" si="43"/>
        <v>1450.3630000000001</v>
      </c>
      <c r="L196" s="69">
        <f t="shared" si="53"/>
        <v>1450363</v>
      </c>
      <c r="M196" s="68">
        <f t="shared" si="44"/>
        <v>252.59100000000001</v>
      </c>
      <c r="N196" s="69">
        <f t="shared" si="53"/>
        <v>252591</v>
      </c>
      <c r="O196" s="68">
        <f t="shared" si="45"/>
        <v>62164.4908</v>
      </c>
      <c r="P196" s="69">
        <f t="shared" si="53"/>
        <v>62164490.799999997</v>
      </c>
      <c r="Q196" s="68">
        <f t="shared" si="46"/>
        <v>1281.51</v>
      </c>
      <c r="R196" s="69">
        <f t="shared" si="53"/>
        <v>1281510</v>
      </c>
      <c r="S196" s="68">
        <f t="shared" si="47"/>
        <v>7400.8549999999996</v>
      </c>
      <c r="T196" s="69">
        <f t="shared" si="53"/>
        <v>7400855</v>
      </c>
      <c r="U196" s="68">
        <f t="shared" si="48"/>
        <v>36622.527999999998</v>
      </c>
      <c r="V196" s="69">
        <f t="shared" si="53"/>
        <v>36622528</v>
      </c>
      <c r="W196" s="68">
        <f t="shared" si="49"/>
        <v>18630.404700000003</v>
      </c>
      <c r="X196" s="69">
        <f t="shared" si="53"/>
        <v>18630404.700000003</v>
      </c>
      <c r="Y196" s="68">
        <f t="shared" si="50"/>
        <v>16733.731360000002</v>
      </c>
      <c r="Z196" s="69">
        <f t="shared" si="53"/>
        <v>16733731.360000001</v>
      </c>
      <c r="AA196" s="68">
        <f t="shared" si="51"/>
        <v>9663.5821899999992</v>
      </c>
      <c r="AB196" s="69">
        <f t="shared" si="53"/>
        <v>9663582.1899999995</v>
      </c>
      <c r="AC196" s="68">
        <f t="shared" si="52"/>
        <v>117</v>
      </c>
      <c r="AD196" s="70">
        <f t="shared" si="53"/>
        <v>117000</v>
      </c>
      <c r="AE196" s="71"/>
      <c r="AF196" s="71" t="s">
        <v>309</v>
      </c>
    </row>
    <row r="197" spans="1:33" s="79" customFormat="1" ht="17.100000000000001" customHeight="1" x14ac:dyDescent="0.5">
      <c r="A197" s="74"/>
      <c r="B197" s="42" t="s">
        <v>310</v>
      </c>
      <c r="C197" s="42"/>
      <c r="D197" s="42"/>
      <c r="E197" s="75" t="s">
        <v>53</v>
      </c>
      <c r="F197" s="75" t="s">
        <v>53</v>
      </c>
      <c r="G197" s="75" t="s">
        <v>53</v>
      </c>
      <c r="H197" s="76" t="s">
        <v>53</v>
      </c>
      <c r="I197" s="75" t="s">
        <v>53</v>
      </c>
      <c r="J197" s="76" t="s">
        <v>53</v>
      </c>
      <c r="K197" s="75" t="s">
        <v>53</v>
      </c>
      <c r="L197" s="76" t="s">
        <v>53</v>
      </c>
      <c r="M197" s="75" t="s">
        <v>53</v>
      </c>
      <c r="N197" s="76" t="s">
        <v>53</v>
      </c>
      <c r="O197" s="75" t="s">
        <v>53</v>
      </c>
      <c r="P197" s="76" t="s">
        <v>53</v>
      </c>
      <c r="Q197" s="75" t="s">
        <v>53</v>
      </c>
      <c r="R197" s="76" t="s">
        <v>53</v>
      </c>
      <c r="S197" s="75" t="s">
        <v>53</v>
      </c>
      <c r="T197" s="76" t="s">
        <v>53</v>
      </c>
      <c r="U197" s="75" t="s">
        <v>53</v>
      </c>
      <c r="V197" s="76" t="s">
        <v>53</v>
      </c>
      <c r="W197" s="75" t="s">
        <v>53</v>
      </c>
      <c r="X197" s="76" t="s">
        <v>53</v>
      </c>
      <c r="Y197" s="75" t="s">
        <v>53</v>
      </c>
      <c r="Z197" s="76" t="s">
        <v>53</v>
      </c>
      <c r="AA197" s="75" t="s">
        <v>53</v>
      </c>
      <c r="AB197" s="76" t="s">
        <v>53</v>
      </c>
      <c r="AC197" s="75" t="s">
        <v>53</v>
      </c>
      <c r="AD197" s="77" t="s">
        <v>53</v>
      </c>
      <c r="AE197" s="42"/>
      <c r="AF197" s="78" t="s">
        <v>311</v>
      </c>
    </row>
    <row r="198" spans="1:33" s="79" customFormat="1" ht="17.100000000000001" customHeight="1" x14ac:dyDescent="0.5">
      <c r="A198" s="74"/>
      <c r="B198" s="42" t="s">
        <v>312</v>
      </c>
      <c r="C198" s="42"/>
      <c r="D198" s="42"/>
      <c r="E198" s="75">
        <f t="shared" si="39"/>
        <v>14044.182409999999</v>
      </c>
      <c r="F198" s="75">
        <v>14044182.41</v>
      </c>
      <c r="G198" s="75">
        <f t="shared" si="40"/>
        <v>43.397800000000004</v>
      </c>
      <c r="H198" s="76">
        <v>43397.8</v>
      </c>
      <c r="I198" s="75">
        <f t="shared" si="42"/>
        <v>62.336469999999998</v>
      </c>
      <c r="J198" s="76">
        <v>62336.47</v>
      </c>
      <c r="K198" s="75">
        <f t="shared" si="43"/>
        <v>1068.77</v>
      </c>
      <c r="L198" s="76">
        <v>1068770</v>
      </c>
      <c r="M198" s="75">
        <f t="shared" si="44"/>
        <v>66.245000000000005</v>
      </c>
      <c r="N198" s="76">
        <v>66245</v>
      </c>
      <c r="O198" s="75">
        <f t="shared" si="45"/>
        <v>15545.517</v>
      </c>
      <c r="P198" s="76">
        <v>15545517</v>
      </c>
      <c r="Q198" s="75" t="s">
        <v>53</v>
      </c>
      <c r="R198" s="76">
        <v>0</v>
      </c>
      <c r="S198" s="75">
        <f t="shared" si="47"/>
        <v>549.721</v>
      </c>
      <c r="T198" s="76">
        <v>549721</v>
      </c>
      <c r="U198" s="75">
        <f t="shared" si="48"/>
        <v>10721.727999999999</v>
      </c>
      <c r="V198" s="76">
        <v>10721728</v>
      </c>
      <c r="W198" s="75">
        <f t="shared" si="49"/>
        <v>5750.2682000000004</v>
      </c>
      <c r="X198" s="76">
        <v>5750268.2000000002</v>
      </c>
      <c r="Y198" s="75">
        <f t="shared" si="50"/>
        <v>2778.31414</v>
      </c>
      <c r="Z198" s="76">
        <v>2778314.14</v>
      </c>
      <c r="AA198" s="75">
        <f t="shared" si="51"/>
        <v>2003</v>
      </c>
      <c r="AB198" s="76">
        <v>2003000</v>
      </c>
      <c r="AC198" s="75" t="s">
        <v>53</v>
      </c>
      <c r="AD198" s="77">
        <v>0</v>
      </c>
      <c r="AE198" s="42"/>
      <c r="AF198" s="78" t="s">
        <v>313</v>
      </c>
    </row>
    <row r="199" spans="1:33" s="79" customFormat="1" ht="17.100000000000001" customHeight="1" x14ac:dyDescent="0.5">
      <c r="A199" s="74"/>
      <c r="B199" s="42" t="s">
        <v>314</v>
      </c>
      <c r="C199" s="42"/>
      <c r="D199" s="42"/>
      <c r="E199" s="75">
        <f t="shared" si="39"/>
        <v>14355.17461</v>
      </c>
      <c r="F199" s="75">
        <v>14355174.609999999</v>
      </c>
      <c r="G199" s="75">
        <f t="shared" si="40"/>
        <v>28.061599999999999</v>
      </c>
      <c r="H199" s="76">
        <v>28061.599999999999</v>
      </c>
      <c r="I199" s="75">
        <f t="shared" si="42"/>
        <v>94.532600000000002</v>
      </c>
      <c r="J199" s="76">
        <v>94532.6</v>
      </c>
      <c r="K199" s="75" t="s">
        <v>53</v>
      </c>
      <c r="L199" s="76">
        <v>0</v>
      </c>
      <c r="M199" s="75">
        <f t="shared" si="44"/>
        <v>26.95</v>
      </c>
      <c r="N199" s="76">
        <v>26950</v>
      </c>
      <c r="O199" s="75">
        <f t="shared" si="45"/>
        <v>16671.585999999999</v>
      </c>
      <c r="P199" s="76">
        <v>16671586</v>
      </c>
      <c r="Q199" s="75">
        <f t="shared" si="46"/>
        <v>1281.51</v>
      </c>
      <c r="R199" s="76">
        <v>1281510</v>
      </c>
      <c r="S199" s="75">
        <f t="shared" si="47"/>
        <v>621.43700000000001</v>
      </c>
      <c r="T199" s="76">
        <v>621437</v>
      </c>
      <c r="U199" s="75">
        <f t="shared" si="48"/>
        <v>9799.9439999999995</v>
      </c>
      <c r="V199" s="76">
        <v>9799944</v>
      </c>
      <c r="W199" s="75">
        <f t="shared" si="49"/>
        <v>4862.7461900000008</v>
      </c>
      <c r="X199" s="76">
        <v>4862746.1900000004</v>
      </c>
      <c r="Y199" s="75">
        <f t="shared" si="50"/>
        <v>1475.742</v>
      </c>
      <c r="Z199" s="76">
        <v>1475742</v>
      </c>
      <c r="AA199" s="75">
        <f t="shared" si="51"/>
        <v>4317.90139</v>
      </c>
      <c r="AB199" s="76">
        <v>4317901.3899999997</v>
      </c>
      <c r="AC199" s="75" t="s">
        <v>53</v>
      </c>
      <c r="AD199" s="77">
        <v>0</v>
      </c>
      <c r="AE199" s="42"/>
      <c r="AF199" s="78" t="s">
        <v>315</v>
      </c>
    </row>
    <row r="200" spans="1:33" s="79" customFormat="1" ht="17.100000000000001" customHeight="1" x14ac:dyDescent="0.5">
      <c r="A200" s="74"/>
      <c r="B200" s="42" t="s">
        <v>316</v>
      </c>
      <c r="C200" s="42"/>
      <c r="D200" s="42"/>
      <c r="E200" s="75">
        <f t="shared" si="39"/>
        <v>13732.538140000001</v>
      </c>
      <c r="F200" s="75">
        <v>13732538.140000001</v>
      </c>
      <c r="G200" s="75">
        <f t="shared" si="40"/>
        <v>8.7693999999999992</v>
      </c>
      <c r="H200" s="76">
        <v>8769.4</v>
      </c>
      <c r="I200" s="75">
        <f t="shared" si="42"/>
        <v>143.22666000000001</v>
      </c>
      <c r="J200" s="76">
        <v>143226.66</v>
      </c>
      <c r="K200" s="75" t="s">
        <v>53</v>
      </c>
      <c r="L200" s="76">
        <v>0</v>
      </c>
      <c r="M200" s="75">
        <f t="shared" si="44"/>
        <v>63.762</v>
      </c>
      <c r="N200" s="76">
        <v>63762</v>
      </c>
      <c r="O200" s="75">
        <f t="shared" si="45"/>
        <v>11333.83258</v>
      </c>
      <c r="P200" s="76">
        <v>11333832.58</v>
      </c>
      <c r="Q200" s="75" t="s">
        <v>53</v>
      </c>
      <c r="R200" s="76">
        <v>0</v>
      </c>
      <c r="S200" s="75">
        <f t="shared" si="47"/>
        <v>378.36599999999999</v>
      </c>
      <c r="T200" s="76">
        <v>378366</v>
      </c>
      <c r="U200" s="75">
        <f t="shared" si="48"/>
        <v>8787.2690000000002</v>
      </c>
      <c r="V200" s="76">
        <v>8787269</v>
      </c>
      <c r="W200" s="75">
        <f t="shared" si="49"/>
        <v>3003.7990800000002</v>
      </c>
      <c r="X200" s="76">
        <v>3003799.08</v>
      </c>
      <c r="Y200" s="75">
        <f t="shared" si="50"/>
        <v>1739.95</v>
      </c>
      <c r="Z200" s="76">
        <v>1739950</v>
      </c>
      <c r="AA200" s="75">
        <f t="shared" si="51"/>
        <v>1568.1808000000001</v>
      </c>
      <c r="AB200" s="76">
        <v>1568180.8</v>
      </c>
      <c r="AC200" s="75" t="s">
        <v>53</v>
      </c>
      <c r="AD200" s="77">
        <v>0</v>
      </c>
      <c r="AE200" s="42"/>
      <c r="AF200" s="78" t="s">
        <v>317</v>
      </c>
    </row>
    <row r="201" spans="1:33" s="79" customFormat="1" ht="17.100000000000001" customHeight="1" x14ac:dyDescent="0.5">
      <c r="A201" s="74"/>
      <c r="B201" s="42" t="s">
        <v>318</v>
      </c>
      <c r="C201" s="42"/>
      <c r="D201" s="42"/>
      <c r="E201" s="75">
        <f t="shared" si="39"/>
        <v>14208.862660000001</v>
      </c>
      <c r="F201" s="75">
        <v>14208862.66</v>
      </c>
      <c r="G201" s="75">
        <f t="shared" si="40"/>
        <v>128.6508</v>
      </c>
      <c r="H201" s="76">
        <v>128650.8</v>
      </c>
      <c r="I201" s="75">
        <f t="shared" si="42"/>
        <v>114.46233000000001</v>
      </c>
      <c r="J201" s="76">
        <v>114462.33</v>
      </c>
      <c r="K201" s="75">
        <f t="shared" si="43"/>
        <v>381.59300000000002</v>
      </c>
      <c r="L201" s="76">
        <v>381593</v>
      </c>
      <c r="M201" s="75">
        <f t="shared" si="44"/>
        <v>95.634</v>
      </c>
      <c r="N201" s="76">
        <v>95634</v>
      </c>
      <c r="O201" s="75">
        <f t="shared" si="45"/>
        <v>18613.555219999998</v>
      </c>
      <c r="P201" s="76">
        <v>18613555.219999999</v>
      </c>
      <c r="Q201" s="75" t="s">
        <v>53</v>
      </c>
      <c r="R201" s="76">
        <v>0</v>
      </c>
      <c r="S201" s="75">
        <f t="shared" si="47"/>
        <v>5851.3310000000001</v>
      </c>
      <c r="T201" s="76">
        <v>5851331</v>
      </c>
      <c r="U201" s="75">
        <f t="shared" si="48"/>
        <v>7313.5870000000004</v>
      </c>
      <c r="V201" s="76">
        <v>7313587</v>
      </c>
      <c r="W201" s="75">
        <f t="shared" si="49"/>
        <v>5013.59123</v>
      </c>
      <c r="X201" s="76">
        <v>5013591.2300000004</v>
      </c>
      <c r="Y201" s="75">
        <f t="shared" si="50"/>
        <v>10739.72522</v>
      </c>
      <c r="Z201" s="76">
        <v>10739725.220000001</v>
      </c>
      <c r="AA201" s="75">
        <f t="shared" si="51"/>
        <v>1774.5</v>
      </c>
      <c r="AB201" s="76">
        <v>1774500</v>
      </c>
      <c r="AC201" s="75">
        <f t="shared" si="52"/>
        <v>117</v>
      </c>
      <c r="AD201" s="77">
        <v>117000</v>
      </c>
      <c r="AE201" s="42"/>
      <c r="AF201" s="78" t="s">
        <v>319</v>
      </c>
    </row>
    <row r="202" spans="1:33" s="72" customFormat="1" ht="17.100000000000001" customHeight="1" x14ac:dyDescent="0.5">
      <c r="A202" s="73" t="s">
        <v>320</v>
      </c>
      <c r="B202" s="71"/>
      <c r="C202" s="71"/>
      <c r="D202" s="71"/>
      <c r="E202" s="68">
        <f t="shared" si="39"/>
        <v>43538.488369999999</v>
      </c>
      <c r="F202" s="68">
        <f>SUM(F203:F205)</f>
        <v>43538488.369999997</v>
      </c>
      <c r="G202" s="68">
        <f t="shared" si="40"/>
        <v>340.40679000000006</v>
      </c>
      <c r="H202" s="69">
        <f t="shared" ref="H202:AD202" si="54">SUM(H203:H205)</f>
        <v>340406.79000000004</v>
      </c>
      <c r="I202" s="68">
        <f t="shared" si="42"/>
        <v>448.92697999999996</v>
      </c>
      <c r="J202" s="69">
        <f t="shared" si="54"/>
        <v>448926.98</v>
      </c>
      <c r="K202" s="68" t="s">
        <v>53</v>
      </c>
      <c r="L202" s="69">
        <f t="shared" si="54"/>
        <v>0</v>
      </c>
      <c r="M202" s="68">
        <f t="shared" si="44"/>
        <v>235.81965</v>
      </c>
      <c r="N202" s="69">
        <f t="shared" si="54"/>
        <v>235819.65</v>
      </c>
      <c r="O202" s="68">
        <f t="shared" si="45"/>
        <v>51266.661</v>
      </c>
      <c r="P202" s="69">
        <f t="shared" si="54"/>
        <v>51266661</v>
      </c>
      <c r="Q202" s="68">
        <f t="shared" si="46"/>
        <v>7848.3</v>
      </c>
      <c r="R202" s="69">
        <f t="shared" si="54"/>
        <v>7848300</v>
      </c>
      <c r="S202" s="68">
        <f t="shared" si="47"/>
        <v>7642.2364000000007</v>
      </c>
      <c r="T202" s="69">
        <f t="shared" si="54"/>
        <v>7642236.4000000004</v>
      </c>
      <c r="U202" s="68">
        <f t="shared" si="48"/>
        <v>28050.743300000002</v>
      </c>
      <c r="V202" s="69">
        <f t="shared" si="54"/>
        <v>28050743.300000001</v>
      </c>
      <c r="W202" s="68">
        <f t="shared" si="49"/>
        <v>12762.45818</v>
      </c>
      <c r="X202" s="69">
        <f t="shared" si="54"/>
        <v>12762458.18</v>
      </c>
      <c r="Y202" s="68">
        <f t="shared" si="50"/>
        <v>11579.275</v>
      </c>
      <c r="Z202" s="69">
        <f t="shared" si="54"/>
        <v>11579275</v>
      </c>
      <c r="AA202" s="68">
        <f t="shared" si="51"/>
        <v>6470.6930000000002</v>
      </c>
      <c r="AB202" s="69">
        <f t="shared" si="54"/>
        <v>6470693</v>
      </c>
      <c r="AC202" s="68" t="s">
        <v>53</v>
      </c>
      <c r="AD202" s="70">
        <f t="shared" si="54"/>
        <v>0</v>
      </c>
      <c r="AE202" s="71"/>
      <c r="AF202" s="71" t="s">
        <v>321</v>
      </c>
    </row>
    <row r="203" spans="1:33" s="79" customFormat="1" ht="17.100000000000001" customHeight="1" x14ac:dyDescent="0.5">
      <c r="A203" s="74"/>
      <c r="B203" s="42" t="s">
        <v>322</v>
      </c>
      <c r="C203" s="42"/>
      <c r="D203" s="42"/>
      <c r="E203" s="75">
        <f t="shared" si="39"/>
        <v>14367.496999999999</v>
      </c>
      <c r="F203" s="75">
        <v>14367497</v>
      </c>
      <c r="G203" s="75">
        <f t="shared" si="40"/>
        <v>24.65</v>
      </c>
      <c r="H203" s="76">
        <v>24650</v>
      </c>
      <c r="I203" s="75">
        <f t="shared" si="42"/>
        <v>238.083</v>
      </c>
      <c r="J203" s="76">
        <v>238083</v>
      </c>
      <c r="K203" s="75" t="s">
        <v>53</v>
      </c>
      <c r="L203" s="76">
        <v>0</v>
      </c>
      <c r="M203" s="75">
        <f t="shared" si="44"/>
        <v>10.218999999999999</v>
      </c>
      <c r="N203" s="76">
        <v>10219</v>
      </c>
      <c r="O203" s="75">
        <f t="shared" si="45"/>
        <v>14680.349</v>
      </c>
      <c r="P203" s="76">
        <v>14680349</v>
      </c>
      <c r="Q203" s="75">
        <f t="shared" si="46"/>
        <v>7153.8</v>
      </c>
      <c r="R203" s="76">
        <v>7153800</v>
      </c>
      <c r="S203" s="75">
        <f t="shared" si="47"/>
        <v>6047.5640000000003</v>
      </c>
      <c r="T203" s="76">
        <v>6047564</v>
      </c>
      <c r="U203" s="75">
        <f t="shared" si="48"/>
        <v>9779.3449999999993</v>
      </c>
      <c r="V203" s="76">
        <v>9779345</v>
      </c>
      <c r="W203" s="75">
        <f t="shared" si="49"/>
        <v>3300.0360000000001</v>
      </c>
      <c r="X203" s="76">
        <v>3300036</v>
      </c>
      <c r="Y203" s="75">
        <f t="shared" si="50"/>
        <v>5065.375</v>
      </c>
      <c r="Z203" s="76">
        <v>5065375</v>
      </c>
      <c r="AA203" s="75">
        <f t="shared" si="51"/>
        <v>1418.193</v>
      </c>
      <c r="AB203" s="76">
        <v>1418193</v>
      </c>
      <c r="AC203" s="75" t="s">
        <v>53</v>
      </c>
      <c r="AD203" s="77">
        <v>0</v>
      </c>
      <c r="AE203" s="42"/>
      <c r="AF203" s="78" t="s">
        <v>323</v>
      </c>
    </row>
    <row r="204" spans="1:33" s="79" customFormat="1" ht="17.100000000000001" customHeight="1" x14ac:dyDescent="0.5">
      <c r="A204" s="74"/>
      <c r="B204" s="42" t="s">
        <v>324</v>
      </c>
      <c r="C204" s="42"/>
      <c r="D204" s="42"/>
      <c r="E204" s="75">
        <f t="shared" si="39"/>
        <v>14605.32408</v>
      </c>
      <c r="F204" s="75">
        <v>14605324.08</v>
      </c>
      <c r="G204" s="75">
        <f t="shared" si="40"/>
        <v>106.51034</v>
      </c>
      <c r="H204" s="76">
        <v>106510.34</v>
      </c>
      <c r="I204" s="75">
        <f t="shared" si="42"/>
        <v>100.26475000000001</v>
      </c>
      <c r="J204" s="76">
        <v>100264.75</v>
      </c>
      <c r="K204" s="75" t="s">
        <v>53</v>
      </c>
      <c r="L204" s="76">
        <v>0</v>
      </c>
      <c r="M204" s="75">
        <f t="shared" si="44"/>
        <v>53.22</v>
      </c>
      <c r="N204" s="76">
        <v>53220</v>
      </c>
      <c r="O204" s="75">
        <f t="shared" si="45"/>
        <v>18417.616000000002</v>
      </c>
      <c r="P204" s="76">
        <v>18417616</v>
      </c>
      <c r="Q204" s="75" t="s">
        <v>53</v>
      </c>
      <c r="R204" s="76">
        <v>0</v>
      </c>
      <c r="S204" s="75">
        <f t="shared" si="47"/>
        <v>688.73239999999998</v>
      </c>
      <c r="T204" s="76">
        <v>688732.4</v>
      </c>
      <c r="U204" s="75">
        <f t="shared" si="48"/>
        <v>9219.4009999999998</v>
      </c>
      <c r="V204" s="76">
        <v>9219401</v>
      </c>
      <c r="W204" s="75">
        <f t="shared" si="49"/>
        <v>4430.9941799999997</v>
      </c>
      <c r="X204" s="76">
        <v>4430994.18</v>
      </c>
      <c r="Y204" s="75">
        <f t="shared" si="50"/>
        <v>3726</v>
      </c>
      <c r="Z204" s="76">
        <v>3726000</v>
      </c>
      <c r="AA204" s="75">
        <f t="shared" si="51"/>
        <v>1577</v>
      </c>
      <c r="AB204" s="76">
        <v>1577000</v>
      </c>
      <c r="AC204" s="75" t="s">
        <v>53</v>
      </c>
      <c r="AD204" s="77">
        <v>0</v>
      </c>
      <c r="AE204" s="42"/>
      <c r="AF204" s="78" t="s">
        <v>325</v>
      </c>
    </row>
    <row r="205" spans="1:33" s="79" customFormat="1" ht="17.100000000000001" customHeight="1" x14ac:dyDescent="0.5">
      <c r="A205" s="74"/>
      <c r="B205" s="42" t="s">
        <v>326</v>
      </c>
      <c r="C205" s="42"/>
      <c r="D205" s="42"/>
      <c r="E205" s="75">
        <f t="shared" si="39"/>
        <v>14565.667289999999</v>
      </c>
      <c r="F205" s="75">
        <v>14565667.289999999</v>
      </c>
      <c r="G205" s="75">
        <f t="shared" si="40"/>
        <v>209.24645000000001</v>
      </c>
      <c r="H205" s="76">
        <v>209246.45</v>
      </c>
      <c r="I205" s="75">
        <f t="shared" si="42"/>
        <v>110.57923</v>
      </c>
      <c r="J205" s="76">
        <v>110579.23</v>
      </c>
      <c r="K205" s="75" t="s">
        <v>53</v>
      </c>
      <c r="L205" s="76">
        <v>0</v>
      </c>
      <c r="M205" s="75">
        <f t="shared" si="44"/>
        <v>172.38065</v>
      </c>
      <c r="N205" s="76">
        <v>172380.65</v>
      </c>
      <c r="O205" s="75">
        <f t="shared" si="45"/>
        <v>18168.696</v>
      </c>
      <c r="P205" s="76">
        <v>18168696</v>
      </c>
      <c r="Q205" s="75">
        <f t="shared" si="46"/>
        <v>694.5</v>
      </c>
      <c r="R205" s="76">
        <v>694500</v>
      </c>
      <c r="S205" s="75">
        <f t="shared" si="47"/>
        <v>905.94</v>
      </c>
      <c r="T205" s="76">
        <v>905940</v>
      </c>
      <c r="U205" s="75">
        <f t="shared" si="48"/>
        <v>9051.9973000000009</v>
      </c>
      <c r="V205" s="76">
        <v>9051997.3000000007</v>
      </c>
      <c r="W205" s="75">
        <f t="shared" si="49"/>
        <v>5031.4279999999999</v>
      </c>
      <c r="X205" s="76">
        <v>5031428</v>
      </c>
      <c r="Y205" s="75">
        <f t="shared" si="50"/>
        <v>2787.9</v>
      </c>
      <c r="Z205" s="76">
        <v>2787900</v>
      </c>
      <c r="AA205" s="75">
        <f t="shared" si="51"/>
        <v>3475.5</v>
      </c>
      <c r="AB205" s="76">
        <v>3475500</v>
      </c>
      <c r="AC205" s="75" t="s">
        <v>53</v>
      </c>
      <c r="AD205" s="77">
        <v>0</v>
      </c>
      <c r="AE205" s="42"/>
      <c r="AF205" s="78" t="s">
        <v>327</v>
      </c>
    </row>
    <row r="206" spans="1:33" s="72" customFormat="1" ht="17.100000000000001" customHeight="1" x14ac:dyDescent="0.5">
      <c r="A206" s="73" t="s">
        <v>328</v>
      </c>
      <c r="B206" s="71"/>
      <c r="C206" s="71"/>
      <c r="D206" s="71"/>
      <c r="E206" s="68">
        <f t="shared" si="39"/>
        <v>62426.254970000009</v>
      </c>
      <c r="F206" s="68">
        <f>SUM(F207:F210)</f>
        <v>62426254.970000006</v>
      </c>
      <c r="G206" s="68">
        <f t="shared" si="40"/>
        <v>718.02440000000001</v>
      </c>
      <c r="H206" s="69">
        <f t="shared" ref="H206:AD206" si="55">SUM(H207:H210)</f>
        <v>718024.4</v>
      </c>
      <c r="I206" s="68">
        <f t="shared" si="42"/>
        <v>1261.9186100000002</v>
      </c>
      <c r="J206" s="69">
        <f t="shared" si="55"/>
        <v>1261918.6100000001</v>
      </c>
      <c r="K206" s="68">
        <f t="shared" si="43"/>
        <v>473.09500000000003</v>
      </c>
      <c r="L206" s="69">
        <f t="shared" si="55"/>
        <v>473095</v>
      </c>
      <c r="M206" s="68">
        <f t="shared" si="44"/>
        <v>933.03300000000002</v>
      </c>
      <c r="N206" s="69">
        <f t="shared" si="55"/>
        <v>933033</v>
      </c>
      <c r="O206" s="68">
        <f t="shared" si="45"/>
        <v>79516.27429999999</v>
      </c>
      <c r="P206" s="69">
        <f t="shared" si="55"/>
        <v>79516274.299999997</v>
      </c>
      <c r="Q206" s="68">
        <f t="shared" si="46"/>
        <v>32311.83121</v>
      </c>
      <c r="R206" s="69">
        <f t="shared" si="55"/>
        <v>32311831.210000001</v>
      </c>
      <c r="S206" s="68">
        <f t="shared" si="47"/>
        <v>1885.9288099999999</v>
      </c>
      <c r="T206" s="69">
        <f t="shared" si="55"/>
        <v>1885928.8099999998</v>
      </c>
      <c r="U206" s="68">
        <f t="shared" si="48"/>
        <v>33900.507109999999</v>
      </c>
      <c r="V206" s="69">
        <f t="shared" si="55"/>
        <v>33900507.109999999</v>
      </c>
      <c r="W206" s="68">
        <f t="shared" si="49"/>
        <v>19541.478509999997</v>
      </c>
      <c r="X206" s="69">
        <f t="shared" si="55"/>
        <v>19541478.509999998</v>
      </c>
      <c r="Y206" s="68">
        <f t="shared" si="50"/>
        <v>6662.7242699999997</v>
      </c>
      <c r="Z206" s="69">
        <f t="shared" si="55"/>
        <v>6662724.2699999996</v>
      </c>
      <c r="AA206" s="68">
        <f t="shared" si="51"/>
        <v>9040.56</v>
      </c>
      <c r="AB206" s="69">
        <f t="shared" si="55"/>
        <v>9040560</v>
      </c>
      <c r="AC206" s="68">
        <f t="shared" si="52"/>
        <v>15</v>
      </c>
      <c r="AD206" s="70">
        <f t="shared" si="55"/>
        <v>15000</v>
      </c>
      <c r="AE206" s="71"/>
      <c r="AF206" s="71" t="s">
        <v>329</v>
      </c>
    </row>
    <row r="207" spans="1:33" s="79" customFormat="1" ht="17.100000000000001" customHeight="1" x14ac:dyDescent="0.5">
      <c r="A207" s="74"/>
      <c r="B207" s="42" t="s">
        <v>330</v>
      </c>
      <c r="C207" s="42"/>
      <c r="D207" s="42"/>
      <c r="E207" s="75">
        <f t="shared" si="39"/>
        <v>17205.965789999998</v>
      </c>
      <c r="F207" s="75">
        <v>17205965.789999999</v>
      </c>
      <c r="G207" s="75">
        <f t="shared" si="40"/>
        <v>282.14434999999997</v>
      </c>
      <c r="H207" s="76">
        <v>282144.34999999998</v>
      </c>
      <c r="I207" s="75">
        <f t="shared" si="42"/>
        <v>303.37657000000002</v>
      </c>
      <c r="J207" s="76">
        <v>303376.57</v>
      </c>
      <c r="K207" s="75" t="s">
        <v>53</v>
      </c>
      <c r="L207" s="76">
        <v>0</v>
      </c>
      <c r="M207" s="75">
        <f t="shared" si="44"/>
        <v>3.665</v>
      </c>
      <c r="N207" s="76">
        <v>3665</v>
      </c>
      <c r="O207" s="75">
        <f t="shared" si="45"/>
        <v>23337.298999999999</v>
      </c>
      <c r="P207" s="76">
        <v>23337299</v>
      </c>
      <c r="Q207" s="75">
        <f t="shared" si="46"/>
        <v>7324.3312100000003</v>
      </c>
      <c r="R207" s="76">
        <v>7324331.21</v>
      </c>
      <c r="S207" s="75">
        <f t="shared" si="47"/>
        <v>389.16199999999998</v>
      </c>
      <c r="T207" s="76">
        <v>389162</v>
      </c>
      <c r="U207" s="75">
        <f t="shared" si="48"/>
        <v>9432.1170000000002</v>
      </c>
      <c r="V207" s="76">
        <v>9432117</v>
      </c>
      <c r="W207" s="75">
        <f t="shared" si="49"/>
        <v>5354.0536300000003</v>
      </c>
      <c r="X207" s="76">
        <v>5354053.63</v>
      </c>
      <c r="Y207" s="75">
        <f t="shared" si="50"/>
        <v>465.14927</v>
      </c>
      <c r="Z207" s="76">
        <v>465149.27</v>
      </c>
      <c r="AA207" s="75">
        <f t="shared" si="51"/>
        <v>2872.5</v>
      </c>
      <c r="AB207" s="76">
        <v>2872500</v>
      </c>
      <c r="AC207" s="75" t="s">
        <v>53</v>
      </c>
      <c r="AD207" s="77">
        <v>0</v>
      </c>
      <c r="AE207" s="42"/>
      <c r="AF207" s="78" t="s">
        <v>331</v>
      </c>
    </row>
    <row r="208" spans="1:33" s="79" customFormat="1" ht="17.100000000000001" customHeight="1" x14ac:dyDescent="0.5">
      <c r="A208" s="74"/>
      <c r="B208" s="42" t="s">
        <v>332</v>
      </c>
      <c r="C208" s="42"/>
      <c r="D208" s="42"/>
      <c r="E208" s="75">
        <f t="shared" si="39"/>
        <v>16354.90453</v>
      </c>
      <c r="F208" s="75">
        <v>16354904.529999999</v>
      </c>
      <c r="G208" s="75">
        <f t="shared" si="40"/>
        <v>146.44420000000002</v>
      </c>
      <c r="H208" s="76">
        <v>146444.20000000001</v>
      </c>
      <c r="I208" s="75">
        <f t="shared" si="42"/>
        <v>325.88218000000001</v>
      </c>
      <c r="J208" s="76">
        <v>325882.18</v>
      </c>
      <c r="K208" s="75" t="s">
        <v>53</v>
      </c>
      <c r="L208" s="76">
        <v>0</v>
      </c>
      <c r="M208" s="75">
        <f t="shared" si="44"/>
        <v>305.99400000000003</v>
      </c>
      <c r="N208" s="76">
        <v>305994</v>
      </c>
      <c r="O208" s="75">
        <f t="shared" si="45"/>
        <v>21955.729760000002</v>
      </c>
      <c r="P208" s="76">
        <v>21955729.760000002</v>
      </c>
      <c r="Q208" s="75">
        <f t="shared" si="46"/>
        <v>18420.8</v>
      </c>
      <c r="R208" s="76">
        <v>18420800</v>
      </c>
      <c r="S208" s="75">
        <f t="shared" si="47"/>
        <v>600.40589999999997</v>
      </c>
      <c r="T208" s="76">
        <v>600405.9</v>
      </c>
      <c r="U208" s="75">
        <f t="shared" si="48"/>
        <v>8277.1020000000008</v>
      </c>
      <c r="V208" s="76">
        <v>8277102</v>
      </c>
      <c r="W208" s="75">
        <f t="shared" si="49"/>
        <v>6069.37878</v>
      </c>
      <c r="X208" s="76">
        <v>6069378.7800000003</v>
      </c>
      <c r="Y208" s="75">
        <f t="shared" si="50"/>
        <v>3493.8249999999998</v>
      </c>
      <c r="Z208" s="76">
        <v>3493825</v>
      </c>
      <c r="AA208" s="75">
        <f t="shared" si="51"/>
        <v>3161.5</v>
      </c>
      <c r="AB208" s="76">
        <v>3161500</v>
      </c>
      <c r="AC208" s="75" t="s">
        <v>53</v>
      </c>
      <c r="AD208" s="77">
        <v>0</v>
      </c>
      <c r="AE208" s="42"/>
      <c r="AF208" s="78" t="s">
        <v>333</v>
      </c>
    </row>
    <row r="209" spans="1:32" s="79" customFormat="1" ht="17.100000000000001" customHeight="1" x14ac:dyDescent="0.5">
      <c r="A209" s="74"/>
      <c r="B209" s="42" t="s">
        <v>334</v>
      </c>
      <c r="C209" s="42"/>
      <c r="D209" s="42"/>
      <c r="E209" s="75">
        <f t="shared" si="39"/>
        <v>15057.759690000001</v>
      </c>
      <c r="F209" s="75">
        <v>15057759.690000001</v>
      </c>
      <c r="G209" s="75">
        <f t="shared" si="40"/>
        <v>175.76979999999998</v>
      </c>
      <c r="H209" s="76">
        <v>175769.8</v>
      </c>
      <c r="I209" s="75">
        <f t="shared" si="42"/>
        <v>319.36158</v>
      </c>
      <c r="J209" s="76">
        <v>319361.58</v>
      </c>
      <c r="K209" s="75">
        <f t="shared" si="43"/>
        <v>473.09500000000003</v>
      </c>
      <c r="L209" s="76">
        <v>473095</v>
      </c>
      <c r="M209" s="75">
        <f t="shared" si="44"/>
        <v>496.11599999999999</v>
      </c>
      <c r="N209" s="76">
        <v>496116</v>
      </c>
      <c r="O209" s="75">
        <f t="shared" si="45"/>
        <v>21580.144439999996</v>
      </c>
      <c r="P209" s="76">
        <v>21580144.439999998</v>
      </c>
      <c r="Q209" s="75">
        <f t="shared" si="46"/>
        <v>5761.7</v>
      </c>
      <c r="R209" s="76">
        <v>5761700</v>
      </c>
      <c r="S209" s="75">
        <f t="shared" si="47"/>
        <v>615.57220999999993</v>
      </c>
      <c r="T209" s="76">
        <v>615572.21</v>
      </c>
      <c r="U209" s="75">
        <f t="shared" si="48"/>
        <v>9399.15</v>
      </c>
      <c r="V209" s="76">
        <v>9399150</v>
      </c>
      <c r="W209" s="75">
        <f t="shared" si="49"/>
        <v>5212.14876</v>
      </c>
      <c r="X209" s="76">
        <v>5212148.76</v>
      </c>
      <c r="Y209" s="75">
        <f t="shared" si="50"/>
        <v>1210.5050000000001</v>
      </c>
      <c r="Z209" s="76">
        <v>1210505</v>
      </c>
      <c r="AA209" s="75">
        <f t="shared" si="51"/>
        <v>2122.1</v>
      </c>
      <c r="AB209" s="76">
        <v>2122100</v>
      </c>
      <c r="AC209" s="75" t="s">
        <v>53</v>
      </c>
      <c r="AD209" s="77">
        <v>0</v>
      </c>
      <c r="AE209" s="42"/>
      <c r="AF209" s="78" t="s">
        <v>335</v>
      </c>
    </row>
    <row r="210" spans="1:32" s="79" customFormat="1" ht="17.100000000000001" customHeight="1" x14ac:dyDescent="0.5">
      <c r="A210" s="74"/>
      <c r="B210" s="42" t="s">
        <v>336</v>
      </c>
      <c r="C210" s="42"/>
      <c r="D210" s="42"/>
      <c r="E210" s="75">
        <f t="shared" si="39"/>
        <v>13807.624960000001</v>
      </c>
      <c r="F210" s="75">
        <v>13807624.960000001</v>
      </c>
      <c r="G210" s="75">
        <f t="shared" si="40"/>
        <v>113.66605</v>
      </c>
      <c r="H210" s="76">
        <v>113666.05</v>
      </c>
      <c r="I210" s="75">
        <f t="shared" si="42"/>
        <v>313.29828000000003</v>
      </c>
      <c r="J210" s="76">
        <v>313298.28000000003</v>
      </c>
      <c r="K210" s="75" t="s">
        <v>53</v>
      </c>
      <c r="L210" s="76">
        <v>0</v>
      </c>
      <c r="M210" s="75">
        <f t="shared" si="44"/>
        <v>127.258</v>
      </c>
      <c r="N210" s="76">
        <v>127258</v>
      </c>
      <c r="O210" s="75">
        <f t="shared" si="45"/>
        <v>12643.1011</v>
      </c>
      <c r="P210" s="76">
        <v>12643101.1</v>
      </c>
      <c r="Q210" s="75">
        <f t="shared" si="46"/>
        <v>805</v>
      </c>
      <c r="R210" s="76">
        <v>805000</v>
      </c>
      <c r="S210" s="75">
        <f t="shared" si="47"/>
        <v>280.78870000000001</v>
      </c>
      <c r="T210" s="76">
        <v>280788.7</v>
      </c>
      <c r="U210" s="75">
        <f t="shared" si="48"/>
        <v>6792.1381100000008</v>
      </c>
      <c r="V210" s="76">
        <v>6792138.1100000003</v>
      </c>
      <c r="W210" s="75">
        <f t="shared" si="49"/>
        <v>2905.89734</v>
      </c>
      <c r="X210" s="76">
        <v>2905897.34</v>
      </c>
      <c r="Y210" s="75">
        <f t="shared" si="50"/>
        <v>1493.2449999999999</v>
      </c>
      <c r="Z210" s="76">
        <v>1493245</v>
      </c>
      <c r="AA210" s="75">
        <f t="shared" si="51"/>
        <v>884.46</v>
      </c>
      <c r="AB210" s="76">
        <v>884460</v>
      </c>
      <c r="AC210" s="75">
        <f t="shared" si="52"/>
        <v>15</v>
      </c>
      <c r="AD210" s="77">
        <v>15000</v>
      </c>
      <c r="AE210" s="42"/>
      <c r="AF210" s="78" t="s">
        <v>337</v>
      </c>
    </row>
    <row r="211" spans="1:32" s="72" customFormat="1" ht="17.100000000000001" customHeight="1" x14ac:dyDescent="0.5">
      <c r="A211" s="73" t="s">
        <v>338</v>
      </c>
      <c r="B211" s="71"/>
      <c r="C211" s="71"/>
      <c r="D211" s="71"/>
      <c r="E211" s="68">
        <f t="shared" si="39"/>
        <v>69510.632750000004</v>
      </c>
      <c r="F211" s="68">
        <f>SUM(F212:F216)</f>
        <v>69510632.75</v>
      </c>
      <c r="G211" s="68">
        <f t="shared" si="40"/>
        <v>118.71770000000001</v>
      </c>
      <c r="H211" s="69">
        <f t="shared" ref="H211:AD211" si="56">SUM(H212:H216)</f>
        <v>118717.70000000001</v>
      </c>
      <c r="I211" s="68">
        <f t="shared" si="42"/>
        <v>311.98390000000001</v>
      </c>
      <c r="J211" s="69">
        <f t="shared" si="56"/>
        <v>311983.90000000002</v>
      </c>
      <c r="K211" s="68" t="s">
        <v>53</v>
      </c>
      <c r="L211" s="69">
        <f t="shared" si="56"/>
        <v>0</v>
      </c>
      <c r="M211" s="68">
        <f t="shared" si="44"/>
        <v>1429.539</v>
      </c>
      <c r="N211" s="69">
        <f t="shared" si="56"/>
        <v>1429539</v>
      </c>
      <c r="O211" s="68">
        <f t="shared" si="45"/>
        <v>122980.511</v>
      </c>
      <c r="P211" s="69">
        <f t="shared" si="56"/>
        <v>122980511</v>
      </c>
      <c r="Q211" s="68">
        <f t="shared" si="46"/>
        <v>1</v>
      </c>
      <c r="R211" s="69">
        <f t="shared" si="56"/>
        <v>1000</v>
      </c>
      <c r="S211" s="68">
        <f t="shared" si="47"/>
        <v>16029.09496</v>
      </c>
      <c r="T211" s="69">
        <f t="shared" si="56"/>
        <v>16029094.960000001</v>
      </c>
      <c r="U211" s="68">
        <f t="shared" si="48"/>
        <v>45775.654999999999</v>
      </c>
      <c r="V211" s="69">
        <f t="shared" si="56"/>
        <v>45775655</v>
      </c>
      <c r="W211" s="68">
        <f t="shared" si="49"/>
        <v>27412.353039999998</v>
      </c>
      <c r="X211" s="69">
        <f t="shared" si="56"/>
        <v>27412353.039999999</v>
      </c>
      <c r="Y211" s="68">
        <f t="shared" si="50"/>
        <v>27472.968000000001</v>
      </c>
      <c r="Z211" s="69">
        <f t="shared" si="56"/>
        <v>27472968</v>
      </c>
      <c r="AA211" s="68">
        <f t="shared" si="51"/>
        <v>8205.4798499999997</v>
      </c>
      <c r="AB211" s="69">
        <f t="shared" si="56"/>
        <v>8205479.8500000006</v>
      </c>
      <c r="AC211" s="68">
        <f t="shared" si="52"/>
        <v>18863.600999999999</v>
      </c>
      <c r="AD211" s="70">
        <f t="shared" si="56"/>
        <v>18863601</v>
      </c>
      <c r="AE211" s="71"/>
      <c r="AF211" s="71" t="s">
        <v>339</v>
      </c>
    </row>
    <row r="212" spans="1:32" s="79" customFormat="1" ht="17.100000000000001" customHeight="1" x14ac:dyDescent="0.5">
      <c r="A212" s="74"/>
      <c r="B212" s="42" t="s">
        <v>340</v>
      </c>
      <c r="C212" s="42"/>
      <c r="D212" s="42"/>
      <c r="E212" s="75">
        <f t="shared" si="39"/>
        <v>14227.70297</v>
      </c>
      <c r="F212" s="75">
        <v>14227702.970000001</v>
      </c>
      <c r="G212" s="75">
        <f t="shared" si="40"/>
        <v>70.970199999999991</v>
      </c>
      <c r="H212" s="76">
        <v>70970.2</v>
      </c>
      <c r="I212" s="75">
        <f t="shared" si="42"/>
        <v>55.64228</v>
      </c>
      <c r="J212" s="76">
        <v>55642.28</v>
      </c>
      <c r="K212" s="75" t="s">
        <v>53</v>
      </c>
      <c r="L212" s="76">
        <v>0</v>
      </c>
      <c r="M212" s="75">
        <f t="shared" si="44"/>
        <v>682.36300000000006</v>
      </c>
      <c r="N212" s="76">
        <v>682363</v>
      </c>
      <c r="O212" s="75">
        <f t="shared" si="45"/>
        <v>33999.167000000001</v>
      </c>
      <c r="P212" s="76">
        <v>33999167</v>
      </c>
      <c r="Q212" s="75" t="s">
        <v>53</v>
      </c>
      <c r="R212" s="76">
        <v>0</v>
      </c>
      <c r="S212" s="75">
        <f t="shared" si="47"/>
        <v>744.95299999999997</v>
      </c>
      <c r="T212" s="76">
        <v>744953</v>
      </c>
      <c r="U212" s="75">
        <f t="shared" si="48"/>
        <v>8146.3969999999999</v>
      </c>
      <c r="V212" s="76">
        <v>8146397</v>
      </c>
      <c r="W212" s="75">
        <f t="shared" si="49"/>
        <v>5815.3147499999995</v>
      </c>
      <c r="X212" s="76">
        <v>5815314.75</v>
      </c>
      <c r="Y212" s="75">
        <f t="shared" si="50"/>
        <v>2503.44</v>
      </c>
      <c r="Z212" s="76">
        <v>2503440</v>
      </c>
      <c r="AA212" s="75">
        <f t="shared" si="51"/>
        <v>1861.16923</v>
      </c>
      <c r="AB212" s="76">
        <v>1861169.23</v>
      </c>
      <c r="AC212" s="75">
        <f t="shared" si="52"/>
        <v>15</v>
      </c>
      <c r="AD212" s="77">
        <v>15000</v>
      </c>
      <c r="AE212" s="42"/>
      <c r="AF212" s="78" t="s">
        <v>341</v>
      </c>
    </row>
    <row r="213" spans="1:32" s="79" customFormat="1" ht="17.100000000000001" customHeight="1" x14ac:dyDescent="0.5">
      <c r="A213" s="74"/>
      <c r="B213" s="42" t="s">
        <v>342</v>
      </c>
      <c r="C213" s="42"/>
      <c r="D213" s="42"/>
      <c r="E213" s="75">
        <f t="shared" si="39"/>
        <v>14295.93586</v>
      </c>
      <c r="F213" s="75">
        <v>14295935.859999999</v>
      </c>
      <c r="G213" s="75">
        <f t="shared" si="40"/>
        <v>9.8166000000000011</v>
      </c>
      <c r="H213" s="76">
        <v>9816.6</v>
      </c>
      <c r="I213" s="75">
        <f t="shared" si="42"/>
        <v>55.425280000000001</v>
      </c>
      <c r="J213" s="76">
        <v>55425.279999999999</v>
      </c>
      <c r="K213" s="75" t="s">
        <v>53</v>
      </c>
      <c r="L213" s="76">
        <v>0</v>
      </c>
      <c r="M213" s="75">
        <f t="shared" si="44"/>
        <v>189.131</v>
      </c>
      <c r="N213" s="76">
        <v>189131</v>
      </c>
      <c r="O213" s="75">
        <f t="shared" si="45"/>
        <v>25770.537</v>
      </c>
      <c r="P213" s="76">
        <v>25770537</v>
      </c>
      <c r="Q213" s="75" t="s">
        <v>53</v>
      </c>
      <c r="R213" s="76">
        <v>0</v>
      </c>
      <c r="S213" s="75">
        <f t="shared" si="47"/>
        <v>1216.3908899999999</v>
      </c>
      <c r="T213" s="76">
        <v>1216390.8899999999</v>
      </c>
      <c r="U213" s="75">
        <f t="shared" si="48"/>
        <v>10432.267</v>
      </c>
      <c r="V213" s="76">
        <v>10432267</v>
      </c>
      <c r="W213" s="75">
        <f t="shared" si="49"/>
        <v>4088.7293300000001</v>
      </c>
      <c r="X213" s="76">
        <v>4088729.33</v>
      </c>
      <c r="Y213" s="75">
        <f t="shared" si="50"/>
        <v>2179.3780000000002</v>
      </c>
      <c r="Z213" s="76">
        <v>2179378</v>
      </c>
      <c r="AA213" s="75">
        <f t="shared" si="51"/>
        <v>1818.5</v>
      </c>
      <c r="AB213" s="76">
        <v>1818500</v>
      </c>
      <c r="AC213" s="75" t="s">
        <v>53</v>
      </c>
      <c r="AD213" s="77">
        <v>0</v>
      </c>
      <c r="AE213" s="42"/>
      <c r="AF213" s="78" t="s">
        <v>343</v>
      </c>
    </row>
    <row r="214" spans="1:32" s="79" customFormat="1" ht="17.100000000000001" customHeight="1" x14ac:dyDescent="0.5">
      <c r="A214" s="74"/>
      <c r="B214" s="42" t="s">
        <v>344</v>
      </c>
      <c r="C214" s="42"/>
      <c r="D214" s="42"/>
      <c r="E214" s="75">
        <f t="shared" si="39"/>
        <v>14036.439460000001</v>
      </c>
      <c r="F214" s="75">
        <v>14036439.460000001</v>
      </c>
      <c r="G214" s="75">
        <f t="shared" si="40"/>
        <v>8.9482999999999997</v>
      </c>
      <c r="H214" s="76">
        <v>8948.2999999999993</v>
      </c>
      <c r="I214" s="75">
        <f t="shared" si="42"/>
        <v>37.1357</v>
      </c>
      <c r="J214" s="76">
        <v>37135.699999999997</v>
      </c>
      <c r="K214" s="75" t="s">
        <v>53</v>
      </c>
      <c r="L214" s="76">
        <v>0</v>
      </c>
      <c r="M214" s="75">
        <f t="shared" si="44"/>
        <v>80.569999999999993</v>
      </c>
      <c r="N214" s="76">
        <v>80570</v>
      </c>
      <c r="O214" s="75">
        <f t="shared" si="45"/>
        <v>24192.696</v>
      </c>
      <c r="P214" s="76">
        <v>24192696</v>
      </c>
      <c r="Q214" s="75" t="s">
        <v>53</v>
      </c>
      <c r="R214" s="76">
        <v>0</v>
      </c>
      <c r="S214" s="75">
        <f t="shared" si="47"/>
        <v>777.70899999999995</v>
      </c>
      <c r="T214" s="76">
        <v>777709</v>
      </c>
      <c r="U214" s="75">
        <f t="shared" si="48"/>
        <v>9172.3240000000005</v>
      </c>
      <c r="V214" s="76">
        <v>9172324</v>
      </c>
      <c r="W214" s="75">
        <f t="shared" si="49"/>
        <v>6308.0266700000002</v>
      </c>
      <c r="X214" s="76">
        <v>6308026.6699999999</v>
      </c>
      <c r="Y214" s="75">
        <f t="shared" si="50"/>
        <v>1895</v>
      </c>
      <c r="Z214" s="76">
        <v>1895000</v>
      </c>
      <c r="AA214" s="75">
        <f t="shared" si="51"/>
        <v>1423</v>
      </c>
      <c r="AB214" s="76">
        <v>1423000</v>
      </c>
      <c r="AC214" s="75">
        <f t="shared" si="52"/>
        <v>18833.600999999999</v>
      </c>
      <c r="AD214" s="77">
        <v>18833601</v>
      </c>
      <c r="AE214" s="42"/>
      <c r="AF214" s="78" t="s">
        <v>345</v>
      </c>
    </row>
    <row r="215" spans="1:32" s="79" customFormat="1" ht="17.100000000000001" customHeight="1" x14ac:dyDescent="0.5">
      <c r="A215" s="74"/>
      <c r="B215" s="42" t="s">
        <v>346</v>
      </c>
      <c r="C215" s="42"/>
      <c r="D215" s="42"/>
      <c r="E215" s="75">
        <f t="shared" si="39"/>
        <v>13929.7449</v>
      </c>
      <c r="F215" s="75">
        <v>13929744.9</v>
      </c>
      <c r="G215" s="75">
        <f t="shared" si="40"/>
        <v>8.1270000000000007</v>
      </c>
      <c r="H215" s="76">
        <v>8127</v>
      </c>
      <c r="I215" s="75">
        <f t="shared" si="42"/>
        <v>77.370940000000004</v>
      </c>
      <c r="J215" s="76">
        <v>77370.94</v>
      </c>
      <c r="K215" s="75" t="s">
        <v>53</v>
      </c>
      <c r="L215" s="76">
        <v>0</v>
      </c>
      <c r="M215" s="75">
        <f t="shared" si="44"/>
        <v>276.7</v>
      </c>
      <c r="N215" s="76">
        <v>276700</v>
      </c>
      <c r="O215" s="75">
        <f t="shared" si="45"/>
        <v>26324.644</v>
      </c>
      <c r="P215" s="76">
        <v>26324644</v>
      </c>
      <c r="Q215" s="75" t="s">
        <v>53</v>
      </c>
      <c r="R215" s="76">
        <v>0</v>
      </c>
      <c r="S215" s="75">
        <f t="shared" si="47"/>
        <v>6719.4590699999999</v>
      </c>
      <c r="T215" s="76">
        <v>6719459.0700000003</v>
      </c>
      <c r="U215" s="75">
        <f t="shared" si="48"/>
        <v>10396.731</v>
      </c>
      <c r="V215" s="76">
        <v>10396731</v>
      </c>
      <c r="W215" s="75">
        <f t="shared" si="49"/>
        <v>5728.9105499999996</v>
      </c>
      <c r="X215" s="76">
        <v>5728910.5499999998</v>
      </c>
      <c r="Y215" s="75">
        <f t="shared" si="50"/>
        <v>16024.75</v>
      </c>
      <c r="Z215" s="76">
        <v>16024750</v>
      </c>
      <c r="AA215" s="75">
        <f t="shared" si="51"/>
        <v>1744.5</v>
      </c>
      <c r="AB215" s="76">
        <v>1744500</v>
      </c>
      <c r="AC215" s="75" t="s">
        <v>53</v>
      </c>
      <c r="AD215" s="77">
        <v>0</v>
      </c>
      <c r="AE215" s="42"/>
      <c r="AF215" s="78" t="s">
        <v>347</v>
      </c>
    </row>
    <row r="216" spans="1:32" s="79" customFormat="1" ht="17.100000000000001" customHeight="1" x14ac:dyDescent="0.5">
      <c r="A216" s="74"/>
      <c r="B216" s="42" t="s">
        <v>348</v>
      </c>
      <c r="C216" s="42"/>
      <c r="D216" s="42"/>
      <c r="E216" s="75">
        <f t="shared" si="39"/>
        <v>13020.80956</v>
      </c>
      <c r="F216" s="75">
        <v>13020809.560000001</v>
      </c>
      <c r="G216" s="75">
        <f t="shared" si="40"/>
        <v>20.855599999999999</v>
      </c>
      <c r="H216" s="76">
        <v>20855.599999999999</v>
      </c>
      <c r="I216" s="75">
        <f t="shared" si="42"/>
        <v>86.409700000000001</v>
      </c>
      <c r="J216" s="76">
        <v>86409.7</v>
      </c>
      <c r="K216" s="75" t="s">
        <v>53</v>
      </c>
      <c r="L216" s="76">
        <v>0</v>
      </c>
      <c r="M216" s="75">
        <f t="shared" si="44"/>
        <v>200.77500000000001</v>
      </c>
      <c r="N216" s="76">
        <v>200775</v>
      </c>
      <c r="O216" s="75">
        <f t="shared" si="45"/>
        <v>12693.467000000001</v>
      </c>
      <c r="P216" s="76">
        <v>12693467</v>
      </c>
      <c r="Q216" s="75">
        <f t="shared" si="46"/>
        <v>1</v>
      </c>
      <c r="R216" s="76">
        <v>1000</v>
      </c>
      <c r="S216" s="75">
        <f t="shared" si="47"/>
        <v>6570.5829999999996</v>
      </c>
      <c r="T216" s="76">
        <v>6570583</v>
      </c>
      <c r="U216" s="75">
        <f t="shared" si="48"/>
        <v>7627.9359999999997</v>
      </c>
      <c r="V216" s="76">
        <v>7627936</v>
      </c>
      <c r="W216" s="75">
        <f t="shared" si="49"/>
        <v>5471.3717400000005</v>
      </c>
      <c r="X216" s="76">
        <v>5471371.7400000002</v>
      </c>
      <c r="Y216" s="75">
        <f t="shared" si="50"/>
        <v>4870.3999999999996</v>
      </c>
      <c r="Z216" s="76">
        <v>4870400</v>
      </c>
      <c r="AA216" s="75">
        <f t="shared" si="51"/>
        <v>1358.3106200000002</v>
      </c>
      <c r="AB216" s="76">
        <v>1358310.62</v>
      </c>
      <c r="AC216" s="75">
        <f t="shared" si="52"/>
        <v>15</v>
      </c>
      <c r="AD216" s="77">
        <v>15000</v>
      </c>
      <c r="AE216" s="42"/>
      <c r="AF216" s="78" t="s">
        <v>349</v>
      </c>
    </row>
    <row r="217" spans="1:32" s="72" customFormat="1" ht="17.100000000000001" customHeight="1" x14ac:dyDescent="0.5">
      <c r="A217" s="73" t="s">
        <v>350</v>
      </c>
      <c r="B217" s="71"/>
      <c r="C217" s="71"/>
      <c r="D217" s="71"/>
      <c r="E217" s="68">
        <f t="shared" si="39"/>
        <v>48459.415789999999</v>
      </c>
      <c r="F217" s="68">
        <f>SUM(F218:F220)</f>
        <v>48459415.789999999</v>
      </c>
      <c r="G217" s="68">
        <f t="shared" si="40"/>
        <v>767.15284000000008</v>
      </c>
      <c r="H217" s="69">
        <f t="shared" ref="H217:AD217" si="57">SUM(H218:H220)</f>
        <v>767152.84000000008</v>
      </c>
      <c r="I217" s="68">
        <f t="shared" si="42"/>
        <v>360.08370000000002</v>
      </c>
      <c r="J217" s="69">
        <f t="shared" si="57"/>
        <v>360083.7</v>
      </c>
      <c r="K217" s="68" t="s">
        <v>53</v>
      </c>
      <c r="L217" s="69">
        <f t="shared" si="57"/>
        <v>0</v>
      </c>
      <c r="M217" s="68">
        <f t="shared" si="44"/>
        <v>453.23803999999996</v>
      </c>
      <c r="N217" s="69">
        <f t="shared" si="57"/>
        <v>453238.04</v>
      </c>
      <c r="O217" s="68">
        <f t="shared" si="45"/>
        <v>58661.459000000003</v>
      </c>
      <c r="P217" s="69">
        <f t="shared" si="57"/>
        <v>58661459</v>
      </c>
      <c r="Q217" s="68">
        <f t="shared" si="46"/>
        <v>8449.5</v>
      </c>
      <c r="R217" s="69">
        <f t="shared" si="57"/>
        <v>8449500</v>
      </c>
      <c r="S217" s="68">
        <f t="shared" si="47"/>
        <v>15845.717480000001</v>
      </c>
      <c r="T217" s="69">
        <f t="shared" si="57"/>
        <v>15845717.48</v>
      </c>
      <c r="U217" s="68">
        <f t="shared" si="48"/>
        <v>30749.235140000001</v>
      </c>
      <c r="V217" s="69">
        <f t="shared" si="57"/>
        <v>30749235.140000001</v>
      </c>
      <c r="W217" s="68">
        <f t="shared" si="49"/>
        <v>19302.397419999998</v>
      </c>
      <c r="X217" s="69">
        <f t="shared" si="57"/>
        <v>19302397.419999998</v>
      </c>
      <c r="Y217" s="68">
        <f t="shared" si="50"/>
        <v>10766.93399</v>
      </c>
      <c r="Z217" s="69">
        <f t="shared" si="57"/>
        <v>10766933.99</v>
      </c>
      <c r="AA217" s="68">
        <f t="shared" si="51"/>
        <v>7482.5225999999993</v>
      </c>
      <c r="AB217" s="69">
        <f t="shared" si="57"/>
        <v>7482522.5999999996</v>
      </c>
      <c r="AC217" s="68">
        <f t="shared" si="52"/>
        <v>500.2</v>
      </c>
      <c r="AD217" s="70">
        <f t="shared" si="57"/>
        <v>500200</v>
      </c>
      <c r="AE217" s="71"/>
      <c r="AF217" s="71" t="s">
        <v>351</v>
      </c>
    </row>
    <row r="218" spans="1:32" s="79" customFormat="1" ht="17.100000000000001" customHeight="1" x14ac:dyDescent="0.5">
      <c r="A218" s="74"/>
      <c r="B218" s="42" t="s">
        <v>352</v>
      </c>
      <c r="C218" s="42"/>
      <c r="D218" s="42"/>
      <c r="E218" s="75">
        <f t="shared" si="39"/>
        <v>14121.75769</v>
      </c>
      <c r="F218" s="75">
        <v>14121757.689999999</v>
      </c>
      <c r="G218" s="75">
        <f t="shared" si="40"/>
        <v>511.69</v>
      </c>
      <c r="H218" s="76">
        <v>511690</v>
      </c>
      <c r="I218" s="75">
        <f t="shared" si="42"/>
        <v>175.55922000000001</v>
      </c>
      <c r="J218" s="76">
        <v>175559.22</v>
      </c>
      <c r="K218" s="75" t="s">
        <v>53</v>
      </c>
      <c r="L218" s="76">
        <v>0</v>
      </c>
      <c r="M218" s="75">
        <f t="shared" si="44"/>
        <v>23.4</v>
      </c>
      <c r="N218" s="76">
        <v>23400</v>
      </c>
      <c r="O218" s="75">
        <f t="shared" si="45"/>
        <v>12170.681</v>
      </c>
      <c r="P218" s="76">
        <v>12170681</v>
      </c>
      <c r="Q218" s="75">
        <f t="shared" si="46"/>
        <v>6529</v>
      </c>
      <c r="R218" s="76">
        <v>6529000</v>
      </c>
      <c r="S218" s="75">
        <f t="shared" si="47"/>
        <v>364.40547999999995</v>
      </c>
      <c r="T218" s="76">
        <v>364405.48</v>
      </c>
      <c r="U218" s="75">
        <f t="shared" si="48"/>
        <v>8392.1891400000004</v>
      </c>
      <c r="V218" s="76">
        <v>8392189.1400000006</v>
      </c>
      <c r="W218" s="75">
        <f t="shared" si="49"/>
        <v>3935.2310000000002</v>
      </c>
      <c r="X218" s="76">
        <v>3935231</v>
      </c>
      <c r="Y218" s="75" t="s">
        <v>53</v>
      </c>
      <c r="Z218" s="76">
        <v>0</v>
      </c>
      <c r="AA218" s="75">
        <f t="shared" si="51"/>
        <v>1316.5</v>
      </c>
      <c r="AB218" s="76">
        <v>1316500</v>
      </c>
      <c r="AC218" s="75">
        <f t="shared" si="52"/>
        <v>500.2</v>
      </c>
      <c r="AD218" s="77">
        <v>500200</v>
      </c>
      <c r="AE218" s="42"/>
      <c r="AF218" s="78" t="s">
        <v>353</v>
      </c>
    </row>
    <row r="219" spans="1:32" s="79" customFormat="1" ht="17.100000000000001" customHeight="1" x14ac:dyDescent="0.5">
      <c r="A219" s="74"/>
      <c r="B219" s="42" t="s">
        <v>354</v>
      </c>
      <c r="C219" s="42"/>
      <c r="D219" s="42"/>
      <c r="E219" s="75">
        <f t="shared" si="39"/>
        <v>20720.982240000001</v>
      </c>
      <c r="F219" s="75">
        <v>20720982.240000002</v>
      </c>
      <c r="G219" s="75">
        <f t="shared" si="40"/>
        <v>226.76904000000002</v>
      </c>
      <c r="H219" s="76">
        <v>226769.04</v>
      </c>
      <c r="I219" s="75">
        <f t="shared" si="42"/>
        <v>184.52448000000001</v>
      </c>
      <c r="J219" s="76">
        <v>184524.48</v>
      </c>
      <c r="K219" s="75" t="s">
        <v>53</v>
      </c>
      <c r="L219" s="76">
        <v>0</v>
      </c>
      <c r="M219" s="75">
        <f t="shared" si="44"/>
        <v>427.40303999999998</v>
      </c>
      <c r="N219" s="76">
        <v>427403.04</v>
      </c>
      <c r="O219" s="75">
        <f t="shared" si="45"/>
        <v>36682.19</v>
      </c>
      <c r="P219" s="76">
        <v>36682190</v>
      </c>
      <c r="Q219" s="75">
        <f t="shared" si="46"/>
        <v>1920.5</v>
      </c>
      <c r="R219" s="76">
        <v>1920500</v>
      </c>
      <c r="S219" s="75">
        <f t="shared" si="47"/>
        <v>15131.069</v>
      </c>
      <c r="T219" s="76">
        <v>15131069</v>
      </c>
      <c r="U219" s="75">
        <f t="shared" si="48"/>
        <v>14514.503000000001</v>
      </c>
      <c r="V219" s="76">
        <v>14514503</v>
      </c>
      <c r="W219" s="75">
        <f t="shared" si="49"/>
        <v>11689.19169</v>
      </c>
      <c r="X219" s="76">
        <v>11689191.689999999</v>
      </c>
      <c r="Y219" s="75">
        <f t="shared" si="50"/>
        <v>9391.833990000001</v>
      </c>
      <c r="Z219" s="76">
        <v>9391833.9900000002</v>
      </c>
      <c r="AA219" s="75">
        <f t="shared" si="51"/>
        <v>4714.5</v>
      </c>
      <c r="AB219" s="76">
        <v>4714500</v>
      </c>
      <c r="AC219" s="75" t="s">
        <v>53</v>
      </c>
      <c r="AD219" s="77">
        <v>0</v>
      </c>
      <c r="AE219" s="42"/>
      <c r="AF219" s="78" t="s">
        <v>355</v>
      </c>
    </row>
    <row r="220" spans="1:32" s="79" customFormat="1" ht="17.100000000000001" customHeight="1" x14ac:dyDescent="0.5">
      <c r="A220" s="74"/>
      <c r="B220" s="42" t="s">
        <v>356</v>
      </c>
      <c r="C220" s="42"/>
      <c r="D220" s="42"/>
      <c r="E220" s="75">
        <f t="shared" si="39"/>
        <v>13616.675859999999</v>
      </c>
      <c r="F220" s="75">
        <v>13616675.859999999</v>
      </c>
      <c r="G220" s="75">
        <f t="shared" si="40"/>
        <v>28.6938</v>
      </c>
      <c r="H220" s="76">
        <v>28693.8</v>
      </c>
      <c r="I220" s="75" t="s">
        <v>53</v>
      </c>
      <c r="J220" s="76">
        <v>0</v>
      </c>
      <c r="K220" s="75" t="s">
        <v>53</v>
      </c>
      <c r="L220" s="76">
        <v>0</v>
      </c>
      <c r="M220" s="75">
        <f t="shared" si="44"/>
        <v>2.4350000000000001</v>
      </c>
      <c r="N220" s="76">
        <v>2435</v>
      </c>
      <c r="O220" s="75">
        <f t="shared" si="45"/>
        <v>9808.5879999999997</v>
      </c>
      <c r="P220" s="76">
        <v>9808588</v>
      </c>
      <c r="Q220" s="75" t="s">
        <v>53</v>
      </c>
      <c r="R220" s="76">
        <v>0</v>
      </c>
      <c r="S220" s="75">
        <f t="shared" si="47"/>
        <v>350.24299999999999</v>
      </c>
      <c r="T220" s="76">
        <v>350243</v>
      </c>
      <c r="U220" s="75">
        <f t="shared" si="48"/>
        <v>7842.5429999999997</v>
      </c>
      <c r="V220" s="76">
        <v>7842543</v>
      </c>
      <c r="W220" s="75">
        <f t="shared" si="49"/>
        <v>3677.9747299999999</v>
      </c>
      <c r="X220" s="76">
        <v>3677974.73</v>
      </c>
      <c r="Y220" s="75">
        <f t="shared" si="50"/>
        <v>1375.1</v>
      </c>
      <c r="Z220" s="76">
        <v>1375100</v>
      </c>
      <c r="AA220" s="75">
        <f t="shared" si="51"/>
        <v>1451.5226</v>
      </c>
      <c r="AB220" s="76">
        <v>1451522.6</v>
      </c>
      <c r="AC220" s="75" t="s">
        <v>53</v>
      </c>
      <c r="AD220" s="77">
        <v>0</v>
      </c>
      <c r="AE220" s="42"/>
      <c r="AF220" s="78" t="s">
        <v>357</v>
      </c>
    </row>
    <row r="221" spans="1:32" s="72" customFormat="1" ht="17.100000000000001" customHeight="1" x14ac:dyDescent="0.5">
      <c r="A221" s="73" t="s">
        <v>358</v>
      </c>
      <c r="B221" s="71"/>
      <c r="C221" s="71"/>
      <c r="D221" s="71"/>
      <c r="E221" s="68">
        <f t="shared" si="39"/>
        <v>28146.051580000003</v>
      </c>
      <c r="F221" s="68">
        <f>SUM(F222:F223)</f>
        <v>28146051.580000002</v>
      </c>
      <c r="G221" s="68">
        <f t="shared" si="40"/>
        <v>47.897200000000005</v>
      </c>
      <c r="H221" s="69">
        <f t="shared" ref="H221:AD221" si="58">SUM(H222:H223)</f>
        <v>47897.200000000004</v>
      </c>
      <c r="I221" s="68">
        <f t="shared" si="42"/>
        <v>324.58138000000002</v>
      </c>
      <c r="J221" s="69">
        <f t="shared" si="58"/>
        <v>324581.38</v>
      </c>
      <c r="K221" s="68">
        <f t="shared" si="43"/>
        <v>8.6</v>
      </c>
      <c r="L221" s="69">
        <f t="shared" si="58"/>
        <v>8600</v>
      </c>
      <c r="M221" s="68">
        <f t="shared" si="44"/>
        <v>569.90021000000002</v>
      </c>
      <c r="N221" s="69">
        <f t="shared" si="58"/>
        <v>569900.21</v>
      </c>
      <c r="O221" s="68">
        <f t="shared" si="45"/>
        <v>37201.206079999996</v>
      </c>
      <c r="P221" s="69">
        <f t="shared" si="58"/>
        <v>37201206.079999998</v>
      </c>
      <c r="Q221" s="68">
        <f t="shared" si="46"/>
        <v>7233</v>
      </c>
      <c r="R221" s="69">
        <f t="shared" si="58"/>
        <v>7233000</v>
      </c>
      <c r="S221" s="68">
        <f t="shared" si="47"/>
        <v>16085.959000000001</v>
      </c>
      <c r="T221" s="69">
        <f t="shared" si="58"/>
        <v>16085959</v>
      </c>
      <c r="U221" s="68">
        <f t="shared" si="48"/>
        <v>17987.517</v>
      </c>
      <c r="V221" s="69">
        <f t="shared" si="58"/>
        <v>17987517</v>
      </c>
      <c r="W221" s="68">
        <f t="shared" si="49"/>
        <v>12582.477870000001</v>
      </c>
      <c r="X221" s="69">
        <f t="shared" si="58"/>
        <v>12582477.870000001</v>
      </c>
      <c r="Y221" s="68">
        <f t="shared" si="50"/>
        <v>10762.022359999999</v>
      </c>
      <c r="Z221" s="69">
        <f t="shared" si="58"/>
        <v>10762022.359999999</v>
      </c>
      <c r="AA221" s="68">
        <f t="shared" si="51"/>
        <v>3644.3</v>
      </c>
      <c r="AB221" s="69">
        <f t="shared" si="58"/>
        <v>3644300</v>
      </c>
      <c r="AC221" s="68">
        <f t="shared" si="52"/>
        <v>15</v>
      </c>
      <c r="AD221" s="70">
        <f t="shared" si="58"/>
        <v>15000</v>
      </c>
      <c r="AE221" s="71"/>
      <c r="AF221" s="71" t="s">
        <v>359</v>
      </c>
    </row>
    <row r="222" spans="1:32" s="79" customFormat="1" ht="17.100000000000001" customHeight="1" x14ac:dyDescent="0.5">
      <c r="A222" s="74"/>
      <c r="B222" s="42" t="s">
        <v>360</v>
      </c>
      <c r="C222" s="42"/>
      <c r="D222" s="42"/>
      <c r="E222" s="75">
        <f t="shared" si="39"/>
        <v>13745.95397</v>
      </c>
      <c r="F222" s="75">
        <v>13745953.970000001</v>
      </c>
      <c r="G222" s="75">
        <f t="shared" si="40"/>
        <v>37.230800000000002</v>
      </c>
      <c r="H222" s="76">
        <v>37230.800000000003</v>
      </c>
      <c r="I222" s="75">
        <f t="shared" si="42"/>
        <v>181.23760000000001</v>
      </c>
      <c r="J222" s="76">
        <v>181237.6</v>
      </c>
      <c r="K222" s="75">
        <f t="shared" si="43"/>
        <v>8.6</v>
      </c>
      <c r="L222" s="76">
        <v>8600</v>
      </c>
      <c r="M222" s="75">
        <f t="shared" si="44"/>
        <v>229.79021</v>
      </c>
      <c r="N222" s="76">
        <v>229790.21</v>
      </c>
      <c r="O222" s="75">
        <f t="shared" si="45"/>
        <v>20109.816079999997</v>
      </c>
      <c r="P222" s="76">
        <v>20109816.079999998</v>
      </c>
      <c r="Q222" s="75">
        <f t="shared" si="46"/>
        <v>4499</v>
      </c>
      <c r="R222" s="76">
        <v>4499000</v>
      </c>
      <c r="S222" s="75">
        <f t="shared" si="47"/>
        <v>7933.9369999999999</v>
      </c>
      <c r="T222" s="76">
        <v>7933937</v>
      </c>
      <c r="U222" s="75">
        <f t="shared" si="48"/>
        <v>7573.4170000000004</v>
      </c>
      <c r="V222" s="76">
        <v>7573417</v>
      </c>
      <c r="W222" s="75">
        <f t="shared" si="49"/>
        <v>5163.0071900000003</v>
      </c>
      <c r="X222" s="76">
        <v>5163007.1900000004</v>
      </c>
      <c r="Y222" s="75">
        <f t="shared" si="50"/>
        <v>8308.6223600000012</v>
      </c>
      <c r="Z222" s="76">
        <v>8308622.3600000003</v>
      </c>
      <c r="AA222" s="75">
        <f t="shared" si="51"/>
        <v>1403</v>
      </c>
      <c r="AB222" s="76">
        <v>1403000</v>
      </c>
      <c r="AC222" s="75" t="s">
        <v>53</v>
      </c>
      <c r="AD222" s="77">
        <v>0</v>
      </c>
      <c r="AE222" s="42"/>
      <c r="AF222" s="78" t="s">
        <v>361</v>
      </c>
    </row>
    <row r="223" spans="1:32" s="79" customFormat="1" ht="17.100000000000001" customHeight="1" x14ac:dyDescent="0.5">
      <c r="A223" s="74"/>
      <c r="B223" s="42" t="s">
        <v>362</v>
      </c>
      <c r="C223" s="42"/>
      <c r="D223" s="42"/>
      <c r="E223" s="75">
        <f t="shared" si="39"/>
        <v>14400.097610000001</v>
      </c>
      <c r="F223" s="75">
        <v>14400097.610000001</v>
      </c>
      <c r="G223" s="75">
        <f t="shared" si="40"/>
        <v>10.666399999999999</v>
      </c>
      <c r="H223" s="76">
        <v>10666.4</v>
      </c>
      <c r="I223" s="75">
        <f t="shared" si="42"/>
        <v>143.34378000000001</v>
      </c>
      <c r="J223" s="76">
        <v>143343.78</v>
      </c>
      <c r="K223" s="75" t="s">
        <v>53</v>
      </c>
      <c r="L223" s="76">
        <v>0</v>
      </c>
      <c r="M223" s="75">
        <f t="shared" si="44"/>
        <v>340.11</v>
      </c>
      <c r="N223" s="76">
        <v>340110</v>
      </c>
      <c r="O223" s="75">
        <f t="shared" si="45"/>
        <v>17091.39</v>
      </c>
      <c r="P223" s="76">
        <v>17091390</v>
      </c>
      <c r="Q223" s="75">
        <f t="shared" si="46"/>
        <v>2734</v>
      </c>
      <c r="R223" s="76">
        <v>2734000</v>
      </c>
      <c r="S223" s="75">
        <f t="shared" si="47"/>
        <v>8152.0219999999999</v>
      </c>
      <c r="T223" s="76">
        <v>8152022</v>
      </c>
      <c r="U223" s="75">
        <f t="shared" si="48"/>
        <v>10414.1</v>
      </c>
      <c r="V223" s="76">
        <v>10414100</v>
      </c>
      <c r="W223" s="75">
        <f t="shared" si="49"/>
        <v>7419.4706799999994</v>
      </c>
      <c r="X223" s="76">
        <v>7419470.6799999997</v>
      </c>
      <c r="Y223" s="75">
        <f t="shared" si="50"/>
        <v>2453.4</v>
      </c>
      <c r="Z223" s="76">
        <v>2453400</v>
      </c>
      <c r="AA223" s="75">
        <f t="shared" si="51"/>
        <v>2241.3000000000002</v>
      </c>
      <c r="AB223" s="76">
        <v>2241300</v>
      </c>
      <c r="AC223" s="75">
        <f t="shared" si="52"/>
        <v>15</v>
      </c>
      <c r="AD223" s="77">
        <v>15000</v>
      </c>
      <c r="AE223" s="42"/>
      <c r="AF223" s="78" t="s">
        <v>363</v>
      </c>
    </row>
    <row r="224" spans="1:32" s="72" customFormat="1" ht="17.100000000000001" customHeight="1" x14ac:dyDescent="0.5">
      <c r="A224" s="73" t="s">
        <v>364</v>
      </c>
      <c r="B224" s="71"/>
      <c r="C224" s="71"/>
      <c r="D224" s="71"/>
      <c r="E224" s="68">
        <f t="shared" si="39"/>
        <v>61927.788679999998</v>
      </c>
      <c r="F224" s="68">
        <f>SUM(F225:F228)</f>
        <v>61927788.68</v>
      </c>
      <c r="G224" s="68">
        <f t="shared" si="40"/>
        <v>258.44040000000001</v>
      </c>
      <c r="H224" s="69">
        <f t="shared" ref="H224:AD224" si="59">SUM(H225:H228)</f>
        <v>258440.4</v>
      </c>
      <c r="I224" s="68">
        <f t="shared" si="42"/>
        <v>710.63812999999993</v>
      </c>
      <c r="J224" s="69">
        <f t="shared" si="59"/>
        <v>710638.12999999989</v>
      </c>
      <c r="K224" s="68">
        <f t="shared" si="43"/>
        <v>1645.63</v>
      </c>
      <c r="L224" s="69">
        <f t="shared" si="59"/>
        <v>1645630</v>
      </c>
      <c r="M224" s="68">
        <f t="shared" si="44"/>
        <v>252.57400000000001</v>
      </c>
      <c r="N224" s="69">
        <f t="shared" si="59"/>
        <v>252574</v>
      </c>
      <c r="O224" s="68">
        <f t="shared" si="45"/>
        <v>93257.81779999999</v>
      </c>
      <c r="P224" s="69">
        <f t="shared" si="59"/>
        <v>93257817.799999997</v>
      </c>
      <c r="Q224" s="68">
        <f t="shared" si="46"/>
        <v>3600</v>
      </c>
      <c r="R224" s="69">
        <f t="shared" si="59"/>
        <v>3600000</v>
      </c>
      <c r="S224" s="68">
        <f t="shared" si="47"/>
        <v>1663.326</v>
      </c>
      <c r="T224" s="69">
        <f t="shared" si="59"/>
        <v>1663326</v>
      </c>
      <c r="U224" s="68">
        <f t="shared" si="48"/>
        <v>30713.744999999999</v>
      </c>
      <c r="V224" s="69">
        <f t="shared" si="59"/>
        <v>30713745</v>
      </c>
      <c r="W224" s="68">
        <f t="shared" si="49"/>
        <v>19010.6309</v>
      </c>
      <c r="X224" s="69">
        <f t="shared" si="59"/>
        <v>19010630.899999999</v>
      </c>
      <c r="Y224" s="68">
        <f t="shared" si="50"/>
        <v>10187.481750000001</v>
      </c>
      <c r="Z224" s="69">
        <f t="shared" si="59"/>
        <v>10187481.75</v>
      </c>
      <c r="AA224" s="68">
        <f t="shared" si="51"/>
        <v>10665.1306</v>
      </c>
      <c r="AB224" s="69">
        <f t="shared" si="59"/>
        <v>10665130.6</v>
      </c>
      <c r="AC224" s="68">
        <f t="shared" si="52"/>
        <v>12395.071</v>
      </c>
      <c r="AD224" s="70">
        <f t="shared" si="59"/>
        <v>12395071</v>
      </c>
      <c r="AE224" s="71"/>
      <c r="AF224" s="71" t="s">
        <v>365</v>
      </c>
    </row>
    <row r="225" spans="1:32" s="79" customFormat="1" ht="17.100000000000001" customHeight="1" x14ac:dyDescent="0.5">
      <c r="A225" s="74"/>
      <c r="B225" s="42" t="s">
        <v>366</v>
      </c>
      <c r="C225" s="42"/>
      <c r="D225" s="42"/>
      <c r="E225" s="75">
        <f t="shared" si="39"/>
        <v>14683.100490000001</v>
      </c>
      <c r="F225" s="75">
        <v>14683100.49</v>
      </c>
      <c r="G225" s="75">
        <f t="shared" si="40"/>
        <v>79.089399999999998</v>
      </c>
      <c r="H225" s="76">
        <v>79089.399999999994</v>
      </c>
      <c r="I225" s="75">
        <f t="shared" si="42"/>
        <v>257.17052999999999</v>
      </c>
      <c r="J225" s="76">
        <v>257170.53</v>
      </c>
      <c r="K225" s="75">
        <f t="shared" si="43"/>
        <v>79.760000000000005</v>
      </c>
      <c r="L225" s="76">
        <v>79760</v>
      </c>
      <c r="M225" s="75">
        <f t="shared" si="44"/>
        <v>72.510000000000005</v>
      </c>
      <c r="N225" s="76">
        <v>72510</v>
      </c>
      <c r="O225" s="75">
        <f t="shared" si="45"/>
        <v>27432.987160000001</v>
      </c>
      <c r="P225" s="76">
        <v>27432987.16</v>
      </c>
      <c r="Q225" s="75" t="s">
        <v>53</v>
      </c>
      <c r="R225" s="76">
        <v>0</v>
      </c>
      <c r="S225" s="75">
        <f t="shared" si="47"/>
        <v>455.55500000000001</v>
      </c>
      <c r="T225" s="76">
        <v>455555</v>
      </c>
      <c r="U225" s="75">
        <f t="shared" si="48"/>
        <v>8707.6720000000005</v>
      </c>
      <c r="V225" s="76">
        <v>8707672</v>
      </c>
      <c r="W225" s="75">
        <f t="shared" si="49"/>
        <v>5269.8521900000005</v>
      </c>
      <c r="X225" s="76">
        <v>5269852.1900000004</v>
      </c>
      <c r="Y225" s="75">
        <f t="shared" si="50"/>
        <v>2228.4717000000001</v>
      </c>
      <c r="Z225" s="76">
        <v>2228471.7000000002</v>
      </c>
      <c r="AA225" s="75">
        <f t="shared" si="51"/>
        <v>3691.1212099999998</v>
      </c>
      <c r="AB225" s="76">
        <v>3691121.21</v>
      </c>
      <c r="AC225" s="75" t="s">
        <v>53</v>
      </c>
      <c r="AD225" s="77">
        <v>0</v>
      </c>
      <c r="AE225" s="42"/>
      <c r="AF225" s="78" t="s">
        <v>367</v>
      </c>
    </row>
    <row r="226" spans="1:32" s="79" customFormat="1" ht="17.100000000000001" customHeight="1" x14ac:dyDescent="0.5">
      <c r="A226" s="74"/>
      <c r="B226" s="42" t="s">
        <v>368</v>
      </c>
      <c r="C226" s="42"/>
      <c r="D226" s="42"/>
      <c r="E226" s="75">
        <f t="shared" si="39"/>
        <v>15750.828439999999</v>
      </c>
      <c r="F226" s="75">
        <v>15750828.439999999</v>
      </c>
      <c r="G226" s="75">
        <f t="shared" si="40"/>
        <v>89.855000000000004</v>
      </c>
      <c r="H226" s="76">
        <v>89855</v>
      </c>
      <c r="I226" s="75">
        <f t="shared" si="42"/>
        <v>60.45749</v>
      </c>
      <c r="J226" s="76">
        <v>60457.49</v>
      </c>
      <c r="K226" s="75">
        <f t="shared" si="43"/>
        <v>602.29999999999995</v>
      </c>
      <c r="L226" s="76">
        <v>602300</v>
      </c>
      <c r="M226" s="75">
        <f t="shared" si="44"/>
        <v>61.463999999999999</v>
      </c>
      <c r="N226" s="76">
        <v>61464</v>
      </c>
      <c r="O226" s="75">
        <f t="shared" si="45"/>
        <v>21874.640640000001</v>
      </c>
      <c r="P226" s="76">
        <v>21874640.640000001</v>
      </c>
      <c r="Q226" s="75" t="s">
        <v>53</v>
      </c>
      <c r="R226" s="76">
        <v>0</v>
      </c>
      <c r="S226" s="75">
        <f t="shared" si="47"/>
        <v>643.83699999999999</v>
      </c>
      <c r="T226" s="76">
        <v>643837</v>
      </c>
      <c r="U226" s="75">
        <f t="shared" si="48"/>
        <v>11944.357</v>
      </c>
      <c r="V226" s="76">
        <v>11944357</v>
      </c>
      <c r="W226" s="75">
        <f t="shared" si="49"/>
        <v>6690.2596399999993</v>
      </c>
      <c r="X226" s="76">
        <v>6690259.6399999997</v>
      </c>
      <c r="Y226" s="75">
        <f t="shared" si="50"/>
        <v>3162.7230499999996</v>
      </c>
      <c r="Z226" s="76">
        <v>3162723.05</v>
      </c>
      <c r="AA226" s="75">
        <f t="shared" si="51"/>
        <v>2929.32</v>
      </c>
      <c r="AB226" s="76">
        <v>2929320</v>
      </c>
      <c r="AC226" s="75">
        <f t="shared" si="52"/>
        <v>12380.071</v>
      </c>
      <c r="AD226" s="77">
        <v>12380071</v>
      </c>
      <c r="AE226" s="42"/>
      <c r="AF226" s="78" t="s">
        <v>369</v>
      </c>
    </row>
    <row r="227" spans="1:32" s="79" customFormat="1" ht="17.100000000000001" customHeight="1" x14ac:dyDescent="0.5">
      <c r="A227" s="74"/>
      <c r="B227" s="42" t="s">
        <v>370</v>
      </c>
      <c r="C227" s="42"/>
      <c r="D227" s="42"/>
      <c r="E227" s="75">
        <f t="shared" si="39"/>
        <v>14981.10476</v>
      </c>
      <c r="F227" s="75">
        <v>14981104.76</v>
      </c>
      <c r="G227" s="75">
        <f t="shared" si="40"/>
        <v>22.757000000000001</v>
      </c>
      <c r="H227" s="76">
        <v>22757</v>
      </c>
      <c r="I227" s="75">
        <f t="shared" si="42"/>
        <v>272.45015999999998</v>
      </c>
      <c r="J227" s="76">
        <v>272450.15999999997</v>
      </c>
      <c r="K227" s="75">
        <f t="shared" si="43"/>
        <v>760.35</v>
      </c>
      <c r="L227" s="76">
        <v>760350</v>
      </c>
      <c r="M227" s="75">
        <f t="shared" si="44"/>
        <v>56.98</v>
      </c>
      <c r="N227" s="76">
        <v>56980</v>
      </c>
      <c r="O227" s="75">
        <f t="shared" si="45"/>
        <v>18500.098999999998</v>
      </c>
      <c r="P227" s="76">
        <v>18500099</v>
      </c>
      <c r="Q227" s="75">
        <f t="shared" si="46"/>
        <v>3600</v>
      </c>
      <c r="R227" s="76">
        <v>3600000</v>
      </c>
      <c r="S227" s="75" t="s">
        <v>53</v>
      </c>
      <c r="T227" s="76" t="s">
        <v>53</v>
      </c>
      <c r="U227" s="75" t="s">
        <v>53</v>
      </c>
      <c r="V227" s="76" t="s">
        <v>53</v>
      </c>
      <c r="W227" s="75" t="s">
        <v>53</v>
      </c>
      <c r="X227" s="76" t="s">
        <v>53</v>
      </c>
      <c r="Y227" s="75" t="s">
        <v>53</v>
      </c>
      <c r="Z227" s="76" t="s">
        <v>53</v>
      </c>
      <c r="AA227" s="75" t="s">
        <v>53</v>
      </c>
      <c r="AB227" s="76" t="s">
        <v>53</v>
      </c>
      <c r="AC227" s="75" t="s">
        <v>53</v>
      </c>
      <c r="AD227" s="77" t="s">
        <v>53</v>
      </c>
      <c r="AE227" s="42"/>
      <c r="AF227" s="78" t="s">
        <v>371</v>
      </c>
    </row>
    <row r="228" spans="1:32" s="79" customFormat="1" ht="17.100000000000001" customHeight="1" x14ac:dyDescent="0.5">
      <c r="A228" s="74"/>
      <c r="B228" s="42" t="s">
        <v>372</v>
      </c>
      <c r="C228" s="42"/>
      <c r="D228" s="42"/>
      <c r="E228" s="75">
        <f t="shared" si="39"/>
        <v>16512.754990000001</v>
      </c>
      <c r="F228" s="75">
        <v>16512754.99</v>
      </c>
      <c r="G228" s="75">
        <f t="shared" si="40"/>
        <v>66.739000000000004</v>
      </c>
      <c r="H228" s="76">
        <v>66739</v>
      </c>
      <c r="I228" s="75">
        <f t="shared" si="42"/>
        <v>120.55995</v>
      </c>
      <c r="J228" s="76">
        <v>120559.95</v>
      </c>
      <c r="K228" s="75">
        <f t="shared" si="43"/>
        <v>203.22</v>
      </c>
      <c r="L228" s="76">
        <v>203220</v>
      </c>
      <c r="M228" s="75">
        <f t="shared" si="44"/>
        <v>61.62</v>
      </c>
      <c r="N228" s="76">
        <v>61620</v>
      </c>
      <c r="O228" s="75">
        <f t="shared" si="45"/>
        <v>25450.091</v>
      </c>
      <c r="P228" s="76">
        <v>25450091</v>
      </c>
      <c r="Q228" s="75" t="s">
        <v>53</v>
      </c>
      <c r="R228" s="76">
        <v>0</v>
      </c>
      <c r="S228" s="75">
        <f t="shared" si="47"/>
        <v>563.93399999999997</v>
      </c>
      <c r="T228" s="76">
        <v>563934</v>
      </c>
      <c r="U228" s="75">
        <f t="shared" si="48"/>
        <v>10061.716</v>
      </c>
      <c r="V228" s="76">
        <v>10061716</v>
      </c>
      <c r="W228" s="75">
        <f t="shared" si="49"/>
        <v>7050.5190700000003</v>
      </c>
      <c r="X228" s="76">
        <v>7050519.0700000003</v>
      </c>
      <c r="Y228" s="75">
        <f t="shared" si="50"/>
        <v>4796.2870000000003</v>
      </c>
      <c r="Z228" s="76">
        <v>4796287</v>
      </c>
      <c r="AA228" s="75">
        <f t="shared" si="51"/>
        <v>4044.68939</v>
      </c>
      <c r="AB228" s="76">
        <v>4044689.39</v>
      </c>
      <c r="AC228" s="75">
        <f t="shared" si="52"/>
        <v>15</v>
      </c>
      <c r="AD228" s="77">
        <v>15000</v>
      </c>
      <c r="AE228" s="42"/>
      <c r="AF228" s="78" t="s">
        <v>373</v>
      </c>
    </row>
    <row r="229" spans="1:32" s="72" customFormat="1" ht="17.100000000000001" customHeight="1" x14ac:dyDescent="0.5">
      <c r="A229" s="73" t="s">
        <v>374</v>
      </c>
      <c r="B229" s="71"/>
      <c r="C229" s="71"/>
      <c r="D229" s="71"/>
      <c r="E229" s="68">
        <f t="shared" si="39"/>
        <v>17803.798850000003</v>
      </c>
      <c r="F229" s="68">
        <f>SUM(F230:F231)</f>
        <v>17803798.850000001</v>
      </c>
      <c r="G229" s="68">
        <f t="shared" si="40"/>
        <v>78.983000000000004</v>
      </c>
      <c r="H229" s="69">
        <f t="shared" ref="H229:AD229" si="60">SUM(H230:H231)</f>
        <v>78983</v>
      </c>
      <c r="I229" s="68">
        <f t="shared" si="42"/>
        <v>302.61940000000004</v>
      </c>
      <c r="J229" s="69">
        <f t="shared" si="60"/>
        <v>302619.40000000002</v>
      </c>
      <c r="K229" s="68" t="s">
        <v>53</v>
      </c>
      <c r="L229" s="69">
        <f t="shared" si="60"/>
        <v>0</v>
      </c>
      <c r="M229" s="68">
        <f t="shared" si="44"/>
        <v>48.71</v>
      </c>
      <c r="N229" s="69">
        <f t="shared" si="60"/>
        <v>48710</v>
      </c>
      <c r="O229" s="68">
        <f t="shared" si="45"/>
        <v>24703.29033</v>
      </c>
      <c r="P229" s="69">
        <f t="shared" si="60"/>
        <v>24703290.329999998</v>
      </c>
      <c r="Q229" s="68">
        <f t="shared" si="46"/>
        <v>2001.979</v>
      </c>
      <c r="R229" s="69">
        <f t="shared" si="60"/>
        <v>2001979</v>
      </c>
      <c r="S229" s="68">
        <f t="shared" si="47"/>
        <v>591.21400000000006</v>
      </c>
      <c r="T229" s="69">
        <f t="shared" si="60"/>
        <v>591214</v>
      </c>
      <c r="U229" s="68">
        <f t="shared" si="48"/>
        <v>9075.4936799999996</v>
      </c>
      <c r="V229" s="69">
        <f t="shared" si="60"/>
        <v>9075493.6799999997</v>
      </c>
      <c r="W229" s="68">
        <f t="shared" si="49"/>
        <v>4523.2070899999999</v>
      </c>
      <c r="X229" s="69">
        <f t="shared" si="60"/>
        <v>4523207.09</v>
      </c>
      <c r="Y229" s="68">
        <f t="shared" si="50"/>
        <v>2990.66</v>
      </c>
      <c r="Z229" s="69">
        <f t="shared" si="60"/>
        <v>2990660</v>
      </c>
      <c r="AA229" s="68">
        <f t="shared" si="51"/>
        <v>1991</v>
      </c>
      <c r="AB229" s="69">
        <f t="shared" si="60"/>
        <v>1991000</v>
      </c>
      <c r="AC229" s="68" t="s">
        <v>53</v>
      </c>
      <c r="AD229" s="70">
        <f t="shared" si="60"/>
        <v>0</v>
      </c>
      <c r="AE229" s="71"/>
      <c r="AF229" s="71" t="s">
        <v>375</v>
      </c>
    </row>
    <row r="230" spans="1:32" s="79" customFormat="1" ht="17.100000000000001" customHeight="1" x14ac:dyDescent="0.5">
      <c r="A230" s="74"/>
      <c r="B230" s="42" t="s">
        <v>376</v>
      </c>
      <c r="C230" s="42"/>
      <c r="D230" s="42"/>
      <c r="E230" s="75">
        <f t="shared" si="39"/>
        <v>17803.798850000003</v>
      </c>
      <c r="F230" s="75">
        <v>17803798.850000001</v>
      </c>
      <c r="G230" s="75">
        <f t="shared" si="40"/>
        <v>78.983000000000004</v>
      </c>
      <c r="H230" s="76">
        <v>78983</v>
      </c>
      <c r="I230" s="75">
        <f t="shared" si="42"/>
        <v>302.61940000000004</v>
      </c>
      <c r="J230" s="76">
        <v>302619.40000000002</v>
      </c>
      <c r="K230" s="75" t="s">
        <v>53</v>
      </c>
      <c r="L230" s="76">
        <v>0</v>
      </c>
      <c r="M230" s="75">
        <f t="shared" si="44"/>
        <v>48.71</v>
      </c>
      <c r="N230" s="76">
        <v>48710</v>
      </c>
      <c r="O230" s="75">
        <f t="shared" si="45"/>
        <v>24703.29033</v>
      </c>
      <c r="P230" s="76">
        <v>24703290.329999998</v>
      </c>
      <c r="Q230" s="75">
        <f t="shared" si="46"/>
        <v>2001.979</v>
      </c>
      <c r="R230" s="76">
        <v>2001979</v>
      </c>
      <c r="S230" s="75">
        <f t="shared" si="47"/>
        <v>591.21400000000006</v>
      </c>
      <c r="T230" s="76">
        <v>591214</v>
      </c>
      <c r="U230" s="75">
        <f t="shared" si="48"/>
        <v>9075.4936799999996</v>
      </c>
      <c r="V230" s="76">
        <v>9075493.6799999997</v>
      </c>
      <c r="W230" s="75">
        <f t="shared" si="49"/>
        <v>4523.2070899999999</v>
      </c>
      <c r="X230" s="76">
        <v>4523207.09</v>
      </c>
      <c r="Y230" s="75">
        <f t="shared" si="50"/>
        <v>2990.66</v>
      </c>
      <c r="Z230" s="76">
        <v>2990660</v>
      </c>
      <c r="AA230" s="75">
        <f t="shared" si="51"/>
        <v>1991</v>
      </c>
      <c r="AB230" s="76">
        <v>1991000</v>
      </c>
      <c r="AC230" s="75" t="s">
        <v>53</v>
      </c>
      <c r="AD230" s="77">
        <v>0</v>
      </c>
      <c r="AE230" s="42"/>
      <c r="AF230" s="78" t="s">
        <v>377</v>
      </c>
    </row>
    <row r="231" spans="1:32" s="79" customFormat="1" ht="17.100000000000001" customHeight="1" x14ac:dyDescent="0.5">
      <c r="A231" s="74"/>
      <c r="B231" s="42" t="s">
        <v>378</v>
      </c>
      <c r="C231" s="42"/>
      <c r="D231" s="42"/>
      <c r="E231" s="75" t="s">
        <v>53</v>
      </c>
      <c r="F231" s="75" t="s">
        <v>53</v>
      </c>
      <c r="G231" s="75" t="s">
        <v>53</v>
      </c>
      <c r="H231" s="76" t="s">
        <v>53</v>
      </c>
      <c r="I231" s="75" t="s">
        <v>53</v>
      </c>
      <c r="J231" s="76" t="s">
        <v>53</v>
      </c>
      <c r="K231" s="75" t="s">
        <v>53</v>
      </c>
      <c r="L231" s="76" t="s">
        <v>53</v>
      </c>
      <c r="M231" s="75" t="s">
        <v>53</v>
      </c>
      <c r="N231" s="76" t="s">
        <v>53</v>
      </c>
      <c r="O231" s="75" t="s">
        <v>53</v>
      </c>
      <c r="P231" s="76" t="s">
        <v>53</v>
      </c>
      <c r="Q231" s="75" t="s">
        <v>53</v>
      </c>
      <c r="R231" s="76" t="s">
        <v>53</v>
      </c>
      <c r="S231" s="75" t="s">
        <v>53</v>
      </c>
      <c r="T231" s="76" t="s">
        <v>53</v>
      </c>
      <c r="U231" s="75" t="s">
        <v>53</v>
      </c>
      <c r="V231" s="76" t="s">
        <v>53</v>
      </c>
      <c r="W231" s="75" t="s">
        <v>53</v>
      </c>
      <c r="X231" s="76" t="s">
        <v>53</v>
      </c>
      <c r="Y231" s="75" t="s">
        <v>53</v>
      </c>
      <c r="Z231" s="76" t="s">
        <v>53</v>
      </c>
      <c r="AA231" s="75" t="s">
        <v>53</v>
      </c>
      <c r="AB231" s="76" t="s">
        <v>53</v>
      </c>
      <c r="AC231" s="75" t="s">
        <v>53</v>
      </c>
      <c r="AD231" s="77" t="s">
        <v>53</v>
      </c>
      <c r="AE231" s="42"/>
      <c r="AF231" s="78" t="s">
        <v>379</v>
      </c>
    </row>
    <row r="232" spans="1:32" ht="3" customHeight="1" x14ac:dyDescent="0.3">
      <c r="A232" s="84"/>
      <c r="B232" s="84"/>
      <c r="C232" s="84"/>
      <c r="D232" s="85"/>
      <c r="E232" s="86"/>
      <c r="F232" s="86"/>
      <c r="G232" s="86"/>
      <c r="H232" s="87"/>
      <c r="I232" s="86"/>
      <c r="J232" s="87"/>
      <c r="K232" s="86"/>
      <c r="L232" s="87"/>
      <c r="M232" s="86"/>
      <c r="N232" s="87"/>
      <c r="O232" s="86"/>
      <c r="P232" s="87"/>
      <c r="Q232" s="86"/>
      <c r="R232" s="87"/>
      <c r="S232" s="86"/>
      <c r="T232" s="87"/>
      <c r="U232" s="86"/>
      <c r="V232" s="87"/>
      <c r="W232" s="86"/>
      <c r="X232" s="87"/>
      <c r="Y232" s="86"/>
      <c r="Z232" s="87"/>
      <c r="AA232" s="86"/>
      <c r="AB232" s="87"/>
      <c r="AC232" s="86"/>
      <c r="AD232" s="87"/>
      <c r="AE232" s="84"/>
      <c r="AF232" s="84"/>
    </row>
    <row r="233" spans="1:32" ht="3" customHeight="1" x14ac:dyDescent="0.3">
      <c r="A233" s="88"/>
      <c r="B233" s="88"/>
      <c r="C233" s="88"/>
      <c r="D233" s="88"/>
      <c r="E233" s="88"/>
      <c r="F233" s="88"/>
      <c r="G233" s="88"/>
      <c r="H233" s="89"/>
      <c r="I233" s="88"/>
      <c r="J233" s="89"/>
      <c r="K233" s="88"/>
      <c r="L233" s="89"/>
      <c r="M233" s="88"/>
      <c r="N233" s="89"/>
      <c r="O233" s="88"/>
      <c r="P233" s="89"/>
      <c r="Q233" s="88"/>
      <c r="R233" s="89"/>
      <c r="S233" s="88"/>
      <c r="T233" s="89"/>
      <c r="U233" s="88"/>
      <c r="V233" s="89"/>
      <c r="W233" s="88"/>
      <c r="X233" s="89"/>
      <c r="Y233" s="88"/>
      <c r="Z233" s="89"/>
      <c r="AA233" s="88"/>
      <c r="AB233" s="89"/>
      <c r="AC233" s="88"/>
      <c r="AD233" s="89"/>
      <c r="AE233" s="88"/>
      <c r="AF233" s="88"/>
    </row>
    <row r="234" spans="1:32" x14ac:dyDescent="0.3">
      <c r="B234" s="90" t="s">
        <v>380</v>
      </c>
      <c r="C234" s="24"/>
      <c r="D234" s="24"/>
      <c r="E234" s="24"/>
      <c r="F234" s="24"/>
      <c r="Q234" s="90" t="s">
        <v>381</v>
      </c>
      <c r="R234" s="24"/>
      <c r="S234" s="24"/>
    </row>
    <row r="235" spans="1:32" ht="6.75" customHeight="1" x14ac:dyDescent="0.3">
      <c r="E235" s="24"/>
      <c r="F235" s="24"/>
    </row>
  </sheetData>
  <mergeCells count="57">
    <mergeCell ref="A192:D192"/>
    <mergeCell ref="AE192:AF192"/>
    <mergeCell ref="A193:D193"/>
    <mergeCell ref="AE193:AF193"/>
    <mergeCell ref="E189:R189"/>
    <mergeCell ref="T189:AD189"/>
    <mergeCell ref="E190:R190"/>
    <mergeCell ref="T190:AD190"/>
    <mergeCell ref="AE190:AF190"/>
    <mergeCell ref="A191:D191"/>
    <mergeCell ref="AE191:AF191"/>
    <mergeCell ref="A143:D143"/>
    <mergeCell ref="AE143:AF143"/>
    <mergeCell ref="A144:D144"/>
    <mergeCell ref="AE144:AF144"/>
    <mergeCell ref="A145:D145"/>
    <mergeCell ref="AE145:AF145"/>
    <mergeCell ref="A101:D101"/>
    <mergeCell ref="AE101:AF101"/>
    <mergeCell ref="E141:R141"/>
    <mergeCell ref="T141:AD141"/>
    <mergeCell ref="E142:R142"/>
    <mergeCell ref="T142:AD142"/>
    <mergeCell ref="AE142:AF142"/>
    <mergeCell ref="E98:R98"/>
    <mergeCell ref="T98:AD98"/>
    <mergeCell ref="AE98:AF98"/>
    <mergeCell ref="A99:D99"/>
    <mergeCell ref="AE99:AF99"/>
    <mergeCell ref="A100:D100"/>
    <mergeCell ref="AE100:AF100"/>
    <mergeCell ref="A54:D54"/>
    <mergeCell ref="AE54:AF54"/>
    <mergeCell ref="A55:D55"/>
    <mergeCell ref="AE55:AF55"/>
    <mergeCell ref="E97:R97"/>
    <mergeCell ref="T97:AD97"/>
    <mergeCell ref="E51:R51"/>
    <mergeCell ref="T51:AD51"/>
    <mergeCell ref="E52:R52"/>
    <mergeCell ref="T52:AD52"/>
    <mergeCell ref="AE52:AF52"/>
    <mergeCell ref="A53:D53"/>
    <mergeCell ref="AE53:AF53"/>
    <mergeCell ref="A9:D9"/>
    <mergeCell ref="AE9:AF9"/>
    <mergeCell ref="A10:D10"/>
    <mergeCell ref="AE10:AF10"/>
    <mergeCell ref="A13:D13"/>
    <mergeCell ref="B14:C14"/>
    <mergeCell ref="E6:R6"/>
    <mergeCell ref="T6:AD6"/>
    <mergeCell ref="E7:R7"/>
    <mergeCell ref="T7:AD7"/>
    <mergeCell ref="AE7:AF7"/>
    <mergeCell ref="A8:D8"/>
    <mergeCell ref="AE8:AF8"/>
  </mergeCells>
  <pageMargins left="0.55118110236220474" right="0.35433070866141736" top="0.53" bottom="0.59055118110236227" header="0.51181102362204722" footer="0.51181102362204722"/>
  <pageSetup paperSize="9" scale="6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2018-01-09T05:02:22Z</dcterms:created>
  <dcterms:modified xsi:type="dcterms:W3CDTF">2018-01-09T05:02:43Z</dcterms:modified>
</cp:coreProperties>
</file>