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D28" i="1" l="1"/>
  <c r="D25" i="1"/>
  <c r="D26" i="1"/>
  <c r="D27" i="1"/>
  <c r="C25" i="1"/>
  <c r="C26" i="1"/>
  <c r="C27" i="1"/>
  <c r="C28" i="1"/>
  <c r="B28" i="1"/>
  <c r="C22" i="1"/>
  <c r="D22" i="1"/>
  <c r="C15" i="1"/>
  <c r="D15" i="1"/>
  <c r="C11" i="1"/>
  <c r="D11" i="1"/>
  <c r="B25" i="1"/>
  <c r="B26" i="1"/>
  <c r="B27" i="1"/>
  <c r="B22" i="1"/>
  <c r="D31" i="1" l="1"/>
  <c r="C31" i="1"/>
  <c r="B11" i="1" l="1"/>
  <c r="B15" i="1"/>
  <c r="B24" i="1"/>
  <c r="C24" i="1"/>
  <c r="D24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C35" i="1"/>
  <c r="D35" i="1"/>
</calcChain>
</file>

<file path=xl/sharedStrings.xml><?xml version="1.0" encoding="utf-8"?>
<sst xmlns="http://schemas.openxmlformats.org/spreadsheetml/2006/main" count="50" uniqueCount="25">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</sst>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4" fillId="0" borderId="0" xfId="1" applyNumberFormat="1" applyFont="1" applyFill="1" applyBorder="1" applyAlignment="1">
      <alignment horizontal="right" vertical="center" wrapText="1"/>
    </xf>
    <xf numFmtId="1" fontId="15" fillId="0" borderId="0" xfId="0" applyNumberFormat="1" applyFont="1"/>
    <xf numFmtId="1" fontId="14" fillId="0" borderId="0" xfId="1" applyNumberFormat="1" applyFont="1" applyFill="1" applyBorder="1" applyAlignment="1">
      <alignment horizontal="right" vertical="center" wrapText="1"/>
    </xf>
    <xf numFmtId="1" fontId="14" fillId="0" borderId="0" xfId="0" applyNumberFormat="1" applyFont="1"/>
    <xf numFmtId="1" fontId="15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0" zoomScale="64" zoomScaleNormal="64" zoomScaleSheetLayoutView="100" workbookViewId="0">
      <selection activeCell="C32" sqref="C3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6" t="s">
        <v>18</v>
      </c>
      <c r="C4" s="36"/>
      <c r="D4" s="36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2">
        <v>443318.01</v>
      </c>
      <c r="C5" s="32">
        <v>209757</v>
      </c>
      <c r="D5" s="32">
        <v>233561.01</v>
      </c>
      <c r="E5" s="23"/>
      <c r="F5" s="23"/>
      <c r="G5" s="23"/>
      <c r="H5" s="11"/>
      <c r="I5" s="11"/>
      <c r="J5" s="11"/>
    </row>
    <row r="6" spans="1:10" s="9" customFormat="1" ht="6.75" customHeight="1">
      <c r="A6" s="24"/>
      <c r="B6" s="33"/>
      <c r="C6" s="33"/>
      <c r="D6" s="33"/>
      <c r="E6" s="23"/>
      <c r="F6" s="11"/>
      <c r="G6" s="11"/>
      <c r="H6" s="11"/>
      <c r="I6" s="11"/>
      <c r="J6" s="11"/>
    </row>
    <row r="7" spans="1:10" s="9" customFormat="1" ht="24" customHeight="1">
      <c r="A7" s="21" t="s">
        <v>14</v>
      </c>
      <c r="B7" s="34">
        <v>20543.11</v>
      </c>
      <c r="C7" s="34">
        <v>4600.75</v>
      </c>
      <c r="D7" s="34">
        <v>15942.36</v>
      </c>
      <c r="E7" s="23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4">
        <v>150532.04999999999</v>
      </c>
      <c r="C8" s="34">
        <v>62159.47</v>
      </c>
      <c r="D8" s="34">
        <v>88372.58</v>
      </c>
      <c r="E8" s="23"/>
      <c r="F8" s="11"/>
      <c r="G8" s="11"/>
      <c r="H8" s="11"/>
      <c r="I8" s="11"/>
      <c r="J8" s="11"/>
    </row>
    <row r="9" spans="1:10" s="9" customFormat="1" ht="24" customHeight="1">
      <c r="A9" s="20" t="s">
        <v>12</v>
      </c>
      <c r="B9" s="34">
        <v>76582.3</v>
      </c>
      <c r="C9" s="34">
        <v>41598.42</v>
      </c>
      <c r="D9" s="34">
        <v>34983.879999999997</v>
      </c>
      <c r="E9" s="23"/>
      <c r="F9" s="11"/>
      <c r="G9" s="11"/>
      <c r="H9" s="11"/>
      <c r="I9" s="11"/>
      <c r="J9" s="11"/>
    </row>
    <row r="10" spans="1:10" s="9" customFormat="1" ht="24" customHeight="1">
      <c r="A10" s="20" t="s">
        <v>11</v>
      </c>
      <c r="B10" s="34">
        <v>74736.240000000005</v>
      </c>
      <c r="C10" s="34">
        <v>42476.6</v>
      </c>
      <c r="D10" s="34">
        <v>32259.64</v>
      </c>
      <c r="E10" s="23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5">
        <f>SUM(B12:B14)</f>
        <v>62132.97</v>
      </c>
      <c r="C11" s="35">
        <f t="shared" ref="C11:D11" si="0">SUM(C12:C14)</f>
        <v>33324.92</v>
      </c>
      <c r="D11" s="35">
        <f t="shared" si="0"/>
        <v>28808.050000000003</v>
      </c>
      <c r="E11" s="23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4">
        <v>50089.7</v>
      </c>
      <c r="C12" s="34">
        <v>26405.62</v>
      </c>
      <c r="D12" s="34">
        <v>23684.080000000002</v>
      </c>
      <c r="E12" s="23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4">
        <v>11119.69</v>
      </c>
      <c r="C13" s="34">
        <v>6425.17</v>
      </c>
      <c r="D13" s="34">
        <v>4694.5200000000004</v>
      </c>
      <c r="E13" s="23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4">
        <v>923.58</v>
      </c>
      <c r="C14" s="34">
        <v>494.13</v>
      </c>
      <c r="D14" s="34">
        <v>429.45</v>
      </c>
      <c r="E14" s="23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5">
        <f>B16+B17+B18</f>
        <v>58791.35</v>
      </c>
      <c r="C15" s="35">
        <f t="shared" ref="C15:D15" si="1">C16+C17+C18</f>
        <v>25596.84</v>
      </c>
      <c r="D15" s="35">
        <f t="shared" si="1"/>
        <v>33194.49</v>
      </c>
      <c r="E15" s="23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4">
        <v>30373.49</v>
      </c>
      <c r="C16" s="34">
        <v>13023.79</v>
      </c>
      <c r="D16" s="34">
        <v>17349.689999999999</v>
      </c>
      <c r="E16" s="23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4">
        <v>19081.12</v>
      </c>
      <c r="C17" s="34">
        <v>8444.02</v>
      </c>
      <c r="D17" s="34">
        <v>10637.09</v>
      </c>
      <c r="E17" s="23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4">
        <v>9336.74</v>
      </c>
      <c r="C18" s="34">
        <v>4129.03</v>
      </c>
      <c r="D18" s="34">
        <v>5207.71</v>
      </c>
      <c r="E18" s="23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1" t="s">
        <v>17</v>
      </c>
      <c r="C19" s="31" t="s">
        <v>17</v>
      </c>
      <c r="D19" s="31" t="s">
        <v>17</v>
      </c>
      <c r="E19" s="23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1" t="s">
        <v>17</v>
      </c>
      <c r="C20" s="31" t="s">
        <v>17</v>
      </c>
      <c r="D20" s="31" t="s">
        <v>17</v>
      </c>
      <c r="E20" s="23"/>
      <c r="F20" s="11"/>
      <c r="G20" s="11"/>
      <c r="H20" s="11"/>
      <c r="I20" s="11"/>
      <c r="J20" s="11"/>
    </row>
    <row r="21" spans="1:10" s="5" customFormat="1" ht="24" customHeight="1">
      <c r="A21" s="9"/>
      <c r="B21" s="37" t="s">
        <v>16</v>
      </c>
      <c r="C21" s="37"/>
      <c r="D21" s="37"/>
      <c r="E21" s="6"/>
      <c r="F21" s="6"/>
      <c r="G21" s="6"/>
      <c r="H21" s="6"/>
      <c r="I21" s="6"/>
      <c r="J21" s="6"/>
    </row>
    <row r="22" spans="1:10" s="5" customFormat="1" ht="24" customHeight="1">
      <c r="A22" s="22" t="s">
        <v>15</v>
      </c>
      <c r="B22" s="17">
        <f>SUM(B24:B28,B32)</f>
        <v>100.00000225571708</v>
      </c>
      <c r="C22" s="17">
        <f t="shared" ref="C22:D22" si="2">SUM(C24:C28,C32)</f>
        <v>100</v>
      </c>
      <c r="D22" s="17">
        <f t="shared" si="2"/>
        <v>99.999995718463452</v>
      </c>
      <c r="E22" s="6"/>
      <c r="F22" s="6"/>
      <c r="G22" s="6"/>
      <c r="H22" s="6"/>
      <c r="I22" s="6"/>
      <c r="J22" s="6"/>
    </row>
    <row r="23" spans="1:10" s="5" customFormat="1" ht="9" customHeight="1">
      <c r="A23" s="22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1" t="s">
        <v>14</v>
      </c>
      <c r="B24" s="7">
        <f>B7/$B$5*100</f>
        <v>4.6339443777616891</v>
      </c>
      <c r="C24" s="7">
        <f>C7/$C$5*100</f>
        <v>2.1933713773557022</v>
      </c>
      <c r="D24" s="7">
        <f>D7/$D$5*100</f>
        <v>6.8257796967053714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27" si="3">B8/$B$5*100</f>
        <v>33.9557713885795</v>
      </c>
      <c r="C25" s="7">
        <f t="shared" ref="C25:C27" si="4">C8/$C$5*100</f>
        <v>29.63403843495092</v>
      </c>
      <c r="D25" s="7">
        <f t="shared" ref="D25:D27" si="5">D8/$D$5*100</f>
        <v>37.83704309208116</v>
      </c>
      <c r="E25" s="6"/>
      <c r="F25" s="6"/>
      <c r="G25" s="6"/>
      <c r="H25" s="6"/>
      <c r="I25" s="6"/>
      <c r="J25" s="6"/>
    </row>
    <row r="26" spans="1:10" s="5" customFormat="1" ht="24" customHeight="1">
      <c r="A26" s="20" t="s">
        <v>12</v>
      </c>
      <c r="B26" s="7">
        <f t="shared" si="3"/>
        <v>17.274800092150556</v>
      </c>
      <c r="C26" s="7">
        <f t="shared" si="4"/>
        <v>19.831719561206537</v>
      </c>
      <c r="D26" s="7">
        <f t="shared" si="5"/>
        <v>14.978476073553542</v>
      </c>
      <c r="E26" s="6"/>
      <c r="F26" s="6"/>
      <c r="G26" s="6"/>
      <c r="H26" s="6"/>
      <c r="I26" s="6"/>
      <c r="J26" s="6"/>
    </row>
    <row r="27" spans="1:10" s="5" customFormat="1" ht="24" customHeight="1">
      <c r="A27" s="20" t="s">
        <v>11</v>
      </c>
      <c r="B27" s="7">
        <f t="shared" si="3"/>
        <v>16.85838118780692</v>
      </c>
      <c r="C27" s="7">
        <f t="shared" si="4"/>
        <v>20.25038496927397</v>
      </c>
      <c r="D27" s="7">
        <f t="shared" si="5"/>
        <v>13.812082761587646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17">
        <f>B11/$B$5*100</f>
        <v>14.015440067503688</v>
      </c>
      <c r="C28" s="17">
        <f>C11/$C$5*100</f>
        <v>15.887393507725605</v>
      </c>
      <c r="D28" s="17">
        <f>D11/$D$5*100</f>
        <v>12.334271888959551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>B12/$B$5*100</f>
        <v>11.298819102792597</v>
      </c>
      <c r="C29" s="7">
        <f t="shared" ref="B28:C35" si="6">C12/$C$5*100</f>
        <v>12.588671653389397</v>
      </c>
      <c r="D29" s="7">
        <f t="shared" ref="D29:D35" si="7">D12/$D$5*100</f>
        <v>10.140425407477045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>B13/$B$5*100</f>
        <v>2.5082874481007438</v>
      </c>
      <c r="C30" s="7">
        <f t="shared" si="6"/>
        <v>3.0631492631950303</v>
      </c>
      <c r="D30" s="7">
        <f t="shared" si="7"/>
        <v>2.0099758945210935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19">
        <v>0.1</v>
      </c>
      <c r="C31" s="7">
        <f t="shared" si="6"/>
        <v>0.23557259114117762</v>
      </c>
      <c r="D31" s="7">
        <f t="shared" si="7"/>
        <v>0.18387058696141104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17">
        <f>B15/$B$5*100</f>
        <v>13.261665141914717</v>
      </c>
      <c r="C32" s="17">
        <f t="shared" si="6"/>
        <v>12.203092149487265</v>
      </c>
      <c r="D32" s="17">
        <f t="shared" si="7"/>
        <v>14.212342205576178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>B16/$B$5*100</f>
        <v>6.8513999690650955</v>
      </c>
      <c r="C33" s="7">
        <f t="shared" si="6"/>
        <v>6.2089894496965536</v>
      </c>
      <c r="D33" s="7">
        <f t="shared" si="7"/>
        <v>7.4283331794120926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>B17/$B$5*100</f>
        <v>4.3041607987006891</v>
      </c>
      <c r="C34" s="7">
        <f t="shared" si="6"/>
        <v>4.0256201223320316</v>
      </c>
      <c r="D34" s="7">
        <f t="shared" si="7"/>
        <v>4.5543089576466551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v>1.7</v>
      </c>
      <c r="C35" s="7">
        <f t="shared" si="6"/>
        <v>1.9684825774586783</v>
      </c>
      <c r="D35" s="7">
        <f t="shared" si="7"/>
        <v>2.2297000685174293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2021-01-26T02:47:08Z</dcterms:modified>
</cp:coreProperties>
</file>