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D32" i="1" l="1"/>
  <c r="D15" i="1"/>
  <c r="D35" i="1"/>
  <c r="D34" i="1"/>
  <c r="D33" i="1"/>
  <c r="D27" i="1"/>
  <c r="D28" i="1"/>
  <c r="C25" i="1"/>
  <c r="C27" i="1"/>
  <c r="C28" i="1"/>
  <c r="C32" i="1"/>
  <c r="D22" i="1"/>
  <c r="C30" i="1"/>
  <c r="D30" i="1"/>
  <c r="C29" i="1"/>
  <c r="D29" i="1"/>
  <c r="C22" i="1"/>
  <c r="B35" i="1"/>
  <c r="B33" i="1"/>
  <c r="B34" i="1"/>
  <c r="B32" i="1"/>
  <c r="B30" i="1"/>
  <c r="B29" i="1"/>
  <c r="B28" i="1" l="1"/>
  <c r="B22" i="1" s="1"/>
  <c r="C15" i="1"/>
  <c r="B15" i="1"/>
  <c r="C11" i="1"/>
  <c r="D11" i="1"/>
  <c r="B11" i="1"/>
  <c r="B24" i="1" l="1"/>
  <c r="C24" i="1"/>
  <c r="D24" i="1"/>
  <c r="B25" i="1"/>
  <c r="D25" i="1"/>
  <c r="B26" i="1"/>
  <c r="C26" i="1"/>
  <c r="D26" i="1"/>
  <c r="B27" i="1"/>
  <c r="C33" i="1"/>
  <c r="C34" i="1"/>
</calcChain>
</file>

<file path=xl/sharedStrings.xml><?xml version="1.0" encoding="utf-8"?>
<sst xmlns="http://schemas.openxmlformats.org/spreadsheetml/2006/main" count="55" uniqueCount="25">
  <si>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</si>
  <si>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</si>
  <si>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</si>
  <si>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</si>
  <si>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</si>
  <si>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</si>
  <si>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</si>
  <si>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</si>
  <si>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</si>
  <si>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</si>
  <si>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</si>
  <si>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</si>
  <si>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</si>
  <si>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</si>
  <si>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</si>
  <si>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</si>
  <si>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</si>
  <si>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</si>
  <si>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</si>
  <si>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</si>
  <si>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</si>
  <si>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</si>
  <si>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</si>
  <si>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เดือนมกราคม พ.ศ. 2561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</si>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</sst>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66" fontId="5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9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3" fontId="14" fillId="0" borderId="0" xfId="1" applyNumberFormat="1" applyFont="1" applyFill="1" applyBorder="1" applyAlignment="1">
      <alignment horizontal="right" vertical="center" wrapText="1"/>
    </xf>
    <xf numFmtId="0" fontId="15" fillId="0" borderId="0" xfId="0" applyFont="1" applyFill="1"/>
    <xf numFmtId="3" fontId="15" fillId="0" borderId="0" xfId="0" applyNumberFormat="1" applyFont="1" applyBorder="1" applyAlignment="1">
      <alignment horizontal="right"/>
    </xf>
    <xf numFmtId="3" fontId="15" fillId="0" borderId="0" xfId="0" applyNumberFormat="1" applyFont="1" applyFill="1"/>
    <xf numFmtId="3" fontId="15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51" zoomScaleNormal="51" zoomScaleSheetLayoutView="100" workbookViewId="0">
      <selection activeCell="I33" sqref="I33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2" width="9.140625" style="1"/>
    <col min="13" max="13" width="14" style="1" customWidth="1"/>
    <col min="14" max="14" width="12.85546875" style="1" customWidth="1"/>
    <col min="15" max="15" width="15.42578125" style="1" customWidth="1"/>
    <col min="16" max="16384" width="9.140625" style="1"/>
  </cols>
  <sheetData>
    <row r="1" spans="1:19" s="3" customFormat="1" ht="26.25" customHeight="1">
      <c r="A1" s="30" t="s">
        <v>22</v>
      </c>
      <c r="B1" s="5"/>
      <c r="C1" s="5"/>
      <c r="D1" s="5"/>
      <c r="E1" s="29"/>
      <c r="F1" s="29"/>
      <c r="G1" s="29"/>
      <c r="H1" s="29"/>
      <c r="I1" s="29"/>
      <c r="J1" s="29"/>
    </row>
    <row r="2" spans="1:19" ht="8.25" customHeight="1"/>
    <row r="3" spans="1:19" s="25" customFormat="1" ht="26.25" customHeight="1">
      <c r="A3" s="28" t="s">
        <v>21</v>
      </c>
      <c r="B3" s="27" t="s">
        <v>20</v>
      </c>
      <c r="C3" s="27" t="s">
        <v>19</v>
      </c>
      <c r="D3" s="27" t="s">
        <v>18</v>
      </c>
      <c r="E3" s="26"/>
      <c r="F3" s="26"/>
      <c r="G3" s="26"/>
      <c r="H3" s="26"/>
      <c r="I3" s="26"/>
      <c r="J3" s="26"/>
    </row>
    <row r="4" spans="1:19" s="25" customFormat="1" ht="24" customHeight="1">
      <c r="B4" s="39" t="s">
        <v>17</v>
      </c>
      <c r="C4" s="39"/>
      <c r="D4" s="39"/>
      <c r="E4" s="26"/>
      <c r="F4" s="26"/>
      <c r="G4" s="26"/>
      <c r="H4" s="26"/>
      <c r="I4" s="26"/>
      <c r="J4" s="26"/>
    </row>
    <row r="5" spans="1:19" s="9" customFormat="1" ht="24" customHeight="1">
      <c r="A5" s="24" t="s">
        <v>15</v>
      </c>
      <c r="B5" s="36">
        <v>442878</v>
      </c>
      <c r="C5" s="36">
        <v>209673</v>
      </c>
      <c r="D5" s="36">
        <v>233205</v>
      </c>
      <c r="E5" s="23"/>
      <c r="F5" s="23"/>
      <c r="G5" s="23"/>
      <c r="H5" s="11"/>
      <c r="I5" s="11"/>
      <c r="J5" s="11"/>
    </row>
    <row r="6" spans="1:19" s="9" customFormat="1" ht="6.75" customHeight="1">
      <c r="A6" s="24"/>
      <c r="B6" s="34"/>
      <c r="C6" s="34"/>
      <c r="D6" s="34"/>
      <c r="E6" s="23"/>
      <c r="F6" s="11"/>
      <c r="G6" s="11"/>
      <c r="H6" s="11"/>
      <c r="I6" s="11"/>
      <c r="J6" s="11"/>
    </row>
    <row r="7" spans="1:19" s="9" customFormat="1" ht="24" customHeight="1">
      <c r="A7" s="21" t="s">
        <v>14</v>
      </c>
      <c r="B7" s="34">
        <v>24927.88</v>
      </c>
      <c r="C7" s="34">
        <v>6848.34</v>
      </c>
      <c r="D7" s="34">
        <v>18079.54</v>
      </c>
      <c r="E7" s="23"/>
      <c r="F7" s="11"/>
      <c r="G7" s="11"/>
      <c r="H7" s="11"/>
      <c r="I7" s="11"/>
      <c r="J7" s="11"/>
      <c r="M7" s="31"/>
      <c r="N7" s="32"/>
      <c r="O7" s="32"/>
    </row>
    <row r="8" spans="1:19" s="9" customFormat="1" ht="24" customHeight="1">
      <c r="A8" s="9" t="s">
        <v>13</v>
      </c>
      <c r="B8" s="34">
        <v>156285.23000000001</v>
      </c>
      <c r="C8" s="34">
        <v>64773.760000000002</v>
      </c>
      <c r="D8" s="34">
        <v>91511.47</v>
      </c>
      <c r="E8" s="23"/>
      <c r="F8" s="11"/>
      <c r="G8" s="11"/>
      <c r="H8" s="11"/>
      <c r="I8" s="11"/>
      <c r="J8" s="11"/>
      <c r="M8" s="31"/>
      <c r="N8" s="32"/>
      <c r="O8" s="32"/>
    </row>
    <row r="9" spans="1:19" s="9" customFormat="1" ht="24" customHeight="1">
      <c r="A9" s="20" t="s">
        <v>12</v>
      </c>
      <c r="B9" s="34">
        <v>80425.94</v>
      </c>
      <c r="C9" s="34">
        <v>44310.02</v>
      </c>
      <c r="D9" s="34">
        <v>36115.919999999998</v>
      </c>
      <c r="E9" s="23"/>
      <c r="F9" s="11"/>
      <c r="G9" s="11"/>
      <c r="H9" s="11"/>
      <c r="I9" s="11"/>
      <c r="J9" s="11"/>
      <c r="M9" s="31"/>
      <c r="N9" s="32"/>
      <c r="O9" s="32"/>
    </row>
    <row r="10" spans="1:19" s="9" customFormat="1" ht="24" customHeight="1">
      <c r="A10" s="20" t="s">
        <v>11</v>
      </c>
      <c r="B10" s="34">
        <v>75374.3</v>
      </c>
      <c r="C10" s="34">
        <v>40671.22</v>
      </c>
      <c r="D10" s="34">
        <v>34703.07</v>
      </c>
      <c r="E10" s="23"/>
      <c r="F10" s="11"/>
      <c r="G10" s="11"/>
      <c r="H10" s="11"/>
      <c r="I10" s="11"/>
      <c r="J10" s="11"/>
      <c r="M10" s="31"/>
      <c r="N10" s="32"/>
      <c r="O10" s="32"/>
    </row>
    <row r="11" spans="1:19" s="5" customFormat="1" ht="24" customHeight="1">
      <c r="A11" s="18" t="s">
        <v>10</v>
      </c>
      <c r="B11" s="37">
        <f>SUM(B12+B13+B14)</f>
        <v>61334.36</v>
      </c>
      <c r="C11" s="37">
        <f>SUM(C12+C13)</f>
        <v>33642.74</v>
      </c>
      <c r="D11" s="37">
        <f t="shared" ref="D11" si="0">SUM(D12+D13+D14)</f>
        <v>27691.61</v>
      </c>
      <c r="E11" s="23"/>
      <c r="F11" s="6"/>
      <c r="G11" s="6"/>
      <c r="H11" s="6"/>
      <c r="I11" s="6"/>
      <c r="J11" s="6"/>
      <c r="M11" s="31"/>
      <c r="N11" s="32"/>
      <c r="O11" s="32"/>
    </row>
    <row r="12" spans="1:19" s="5" customFormat="1" ht="24" customHeight="1">
      <c r="A12" s="15" t="s">
        <v>9</v>
      </c>
      <c r="B12" s="33">
        <v>50939.93</v>
      </c>
      <c r="C12" s="33">
        <v>28969.439999999999</v>
      </c>
      <c r="D12" s="33">
        <v>21970.48</v>
      </c>
      <c r="E12" s="23"/>
      <c r="F12" s="6"/>
      <c r="G12" s="6"/>
      <c r="H12" s="6"/>
      <c r="I12" s="6"/>
      <c r="J12" s="6"/>
      <c r="M12" s="31"/>
      <c r="N12" s="32"/>
      <c r="O12" s="32"/>
    </row>
    <row r="13" spans="1:19" s="5" customFormat="1" ht="24" customHeight="1">
      <c r="A13" s="15" t="s">
        <v>8</v>
      </c>
      <c r="B13" s="33">
        <v>10322.280000000001</v>
      </c>
      <c r="C13" s="33">
        <v>4673.3</v>
      </c>
      <c r="D13" s="33">
        <v>5648.98</v>
      </c>
      <c r="E13" s="23"/>
      <c r="F13" s="6"/>
      <c r="G13" s="6"/>
      <c r="H13" s="6"/>
      <c r="I13" s="6"/>
      <c r="J13" s="6"/>
      <c r="M13" s="31"/>
      <c r="N13" s="32"/>
      <c r="O13" s="32"/>
    </row>
    <row r="14" spans="1:19" s="5" customFormat="1" ht="24" customHeight="1">
      <c r="A14" s="16" t="s">
        <v>7</v>
      </c>
      <c r="B14" s="33">
        <v>72.150000000000006</v>
      </c>
      <c r="C14" s="33" t="s">
        <v>0</v>
      </c>
      <c r="D14" s="33">
        <v>72.150000000000006</v>
      </c>
      <c r="E14" s="23"/>
      <c r="F14" s="6"/>
      <c r="G14" s="6"/>
      <c r="H14" s="6"/>
      <c r="I14" s="6"/>
      <c r="J14" s="6"/>
      <c r="M14" s="31"/>
      <c r="N14" s="32"/>
      <c r="O14" s="32"/>
      <c r="S14" s="35"/>
    </row>
    <row r="15" spans="1:19" s="5" customFormat="1" ht="24" customHeight="1">
      <c r="A15" s="18" t="s">
        <v>6</v>
      </c>
      <c r="B15" s="38">
        <f>SUM(B16+B17+B18)</f>
        <v>44530.299999999996</v>
      </c>
      <c r="C15" s="38">
        <f t="shared" ref="C15:D15" si="1">SUM(C16+C17+C18)</f>
        <v>19426.920000000002</v>
      </c>
      <c r="D15" s="38">
        <f>SUM(D16:D18)</f>
        <v>25103.38</v>
      </c>
      <c r="E15" s="23"/>
      <c r="F15" s="6"/>
      <c r="G15" s="6"/>
      <c r="H15" s="6"/>
      <c r="I15" s="6"/>
      <c r="J15" s="6"/>
      <c r="M15" s="31"/>
      <c r="N15" s="32"/>
      <c r="O15" s="32"/>
    </row>
    <row r="16" spans="1:19" s="9" customFormat="1" ht="24" customHeight="1">
      <c r="A16" s="16" t="s">
        <v>5</v>
      </c>
      <c r="B16" s="33">
        <v>24764.37</v>
      </c>
      <c r="C16" s="33">
        <v>9259.94</v>
      </c>
      <c r="D16" s="33">
        <v>15504.43</v>
      </c>
      <c r="E16" s="23"/>
      <c r="F16" s="11"/>
      <c r="G16" s="11"/>
      <c r="H16" s="11"/>
      <c r="I16" s="11"/>
      <c r="J16" s="11"/>
      <c r="M16" s="31"/>
      <c r="N16" s="32"/>
      <c r="O16" s="32"/>
    </row>
    <row r="17" spans="1:15" s="9" customFormat="1" ht="24" customHeight="1">
      <c r="A17" s="16" t="s">
        <v>4</v>
      </c>
      <c r="B17" s="33">
        <v>11903.36</v>
      </c>
      <c r="C17" s="33">
        <v>6894.41</v>
      </c>
      <c r="D17" s="33">
        <v>5008.95</v>
      </c>
      <c r="E17" s="23"/>
      <c r="F17" s="11"/>
      <c r="G17" s="11"/>
      <c r="H17" s="11"/>
      <c r="I17" s="11"/>
      <c r="J17" s="11"/>
      <c r="M17" s="31"/>
      <c r="N17" s="32"/>
      <c r="O17" s="32"/>
    </row>
    <row r="18" spans="1:15" s="9" customFormat="1" ht="24" customHeight="1">
      <c r="A18" s="16" t="s">
        <v>3</v>
      </c>
      <c r="B18" s="33">
        <v>7862.57</v>
      </c>
      <c r="C18" s="33">
        <v>3272.57</v>
      </c>
      <c r="D18" s="33">
        <v>4590</v>
      </c>
      <c r="E18" s="23"/>
      <c r="F18" s="11"/>
      <c r="G18" s="11"/>
      <c r="H18" s="11"/>
      <c r="I18" s="11"/>
      <c r="J18" s="11"/>
      <c r="M18" s="31"/>
      <c r="N18" s="32"/>
      <c r="O18" s="32"/>
    </row>
    <row r="19" spans="1:15" s="9" customFormat="1" ht="24" customHeight="1">
      <c r="A19" s="15" t="s">
        <v>2</v>
      </c>
      <c r="B19" s="33" t="s">
        <v>0</v>
      </c>
      <c r="C19" s="33" t="s">
        <v>0</v>
      </c>
      <c r="D19" s="33" t="s">
        <v>0</v>
      </c>
      <c r="E19" s="23"/>
      <c r="F19" s="11"/>
      <c r="G19" s="11"/>
      <c r="H19" s="11"/>
      <c r="I19" s="11"/>
      <c r="J19" s="11"/>
      <c r="M19" s="31"/>
      <c r="N19" s="32"/>
      <c r="O19" s="32"/>
    </row>
    <row r="20" spans="1:15" s="9" customFormat="1" ht="24" customHeight="1">
      <c r="A20" s="15" t="s">
        <v>1</v>
      </c>
      <c r="B20" s="33" t="s">
        <v>0</v>
      </c>
      <c r="C20" s="33" t="s">
        <v>0</v>
      </c>
      <c r="D20" s="33" t="s">
        <v>0</v>
      </c>
      <c r="E20" s="23"/>
      <c r="F20" s="11"/>
      <c r="G20" s="11"/>
      <c r="H20" s="11"/>
      <c r="I20" s="11"/>
      <c r="J20" s="11"/>
    </row>
    <row r="21" spans="1:15" s="5" customFormat="1" ht="24" customHeight="1">
      <c r="A21" s="9"/>
      <c r="B21" s="40" t="s">
        <v>16</v>
      </c>
      <c r="C21" s="40"/>
      <c r="D21" s="40"/>
      <c r="E21" s="6"/>
      <c r="F21" s="6"/>
      <c r="G21" s="6"/>
      <c r="H21" s="6"/>
      <c r="I21" s="6"/>
      <c r="J21" s="6"/>
    </row>
    <row r="22" spans="1:15" s="5" customFormat="1" ht="24" customHeight="1">
      <c r="A22" s="22" t="s">
        <v>15</v>
      </c>
      <c r="B22" s="17">
        <f>SUM(B24:B28,B32)</f>
        <v>99.983711089735763</v>
      </c>
      <c r="C22" s="17">
        <f>SUM(C24:C28,C32)</f>
        <v>99.999999999999986</v>
      </c>
      <c r="D22" s="17">
        <f>SUM(D24:D28,D32)</f>
        <v>99.999995711927284</v>
      </c>
      <c r="E22" s="6"/>
      <c r="F22" s="6"/>
      <c r="G22" s="6"/>
      <c r="H22" s="6"/>
      <c r="I22" s="6"/>
      <c r="J22" s="6"/>
    </row>
    <row r="23" spans="1:15" s="5" customFormat="1" ht="9" customHeight="1">
      <c r="A23" s="22"/>
      <c r="B23" s="17"/>
      <c r="C23" s="17"/>
      <c r="D23" s="17"/>
      <c r="E23" s="6"/>
      <c r="F23" s="6"/>
      <c r="G23" s="6"/>
      <c r="H23" s="6"/>
      <c r="I23" s="6"/>
      <c r="J23" s="6"/>
    </row>
    <row r="24" spans="1:15" s="5" customFormat="1" ht="24" customHeight="1">
      <c r="A24" s="21" t="s">
        <v>14</v>
      </c>
      <c r="B24" s="7">
        <f>B7/$B$5*100</f>
        <v>5.6286110396091029</v>
      </c>
      <c r="C24" s="7">
        <f>C7/$C$5*100</f>
        <v>3.2662002260663034</v>
      </c>
      <c r="D24" s="7">
        <f>D7/$D$5*100</f>
        <v>7.7526382367444953</v>
      </c>
      <c r="E24" s="6"/>
      <c r="F24" s="6"/>
      <c r="G24" s="6"/>
      <c r="H24" s="6"/>
      <c r="I24" s="6"/>
      <c r="J24" s="6"/>
    </row>
    <row r="25" spans="1:15" s="5" customFormat="1" ht="24" customHeight="1">
      <c r="A25" s="9" t="s">
        <v>13</v>
      </c>
      <c r="B25" s="7">
        <f>B8/$B$5*100</f>
        <v>35.288551248876672</v>
      </c>
      <c r="C25" s="7">
        <f>C8/$C$5*100</f>
        <v>30.892752047235454</v>
      </c>
      <c r="D25" s="7">
        <f>D8/$D$5*100</f>
        <v>39.240783859694261</v>
      </c>
      <c r="E25" s="6"/>
      <c r="F25" s="6"/>
      <c r="G25" s="6"/>
      <c r="H25" s="6"/>
      <c r="I25" s="6"/>
      <c r="J25" s="6"/>
    </row>
    <row r="26" spans="1:15" s="5" customFormat="1" ht="24" customHeight="1">
      <c r="A26" s="20" t="s">
        <v>12</v>
      </c>
      <c r="B26" s="7">
        <f>B9/$B$5*100</f>
        <v>18.159840859107927</v>
      </c>
      <c r="C26" s="7">
        <f>C9/$C$5*100</f>
        <v>21.132916493778406</v>
      </c>
      <c r="D26" s="7">
        <f>D9/$D$5*100</f>
        <v>15.486769151604809</v>
      </c>
      <c r="E26" s="6"/>
      <c r="F26" s="6"/>
      <c r="G26" s="6"/>
      <c r="H26" s="6"/>
      <c r="I26" s="6"/>
      <c r="J26" s="6"/>
    </row>
    <row r="27" spans="1:15" s="5" customFormat="1" ht="24" customHeight="1">
      <c r="A27" s="20" t="s">
        <v>11</v>
      </c>
      <c r="B27" s="7">
        <f>B10/$B$5*100</f>
        <v>17.01920167630815</v>
      </c>
      <c r="C27" s="7">
        <f>C10/$C$5*100</f>
        <v>19.397452223223784</v>
      </c>
      <c r="D27" s="7">
        <f>D10/$D$5*100</f>
        <v>14.880928796552389</v>
      </c>
      <c r="E27" s="6"/>
      <c r="F27" s="6"/>
      <c r="G27" s="6"/>
      <c r="H27" s="6"/>
      <c r="I27" s="6"/>
      <c r="J27" s="6"/>
    </row>
    <row r="28" spans="1:15" s="5" customFormat="1" ht="24" customHeight="1">
      <c r="A28" s="18" t="s">
        <v>10</v>
      </c>
      <c r="B28" s="17">
        <f>SUM(B29:B31)</f>
        <v>13.832750780124549</v>
      </c>
      <c r="C28" s="17">
        <f>C11/C5*100</f>
        <v>16.045337263262315</v>
      </c>
      <c r="D28" s="17">
        <f>D11/D5*100</f>
        <v>11.874363757209322</v>
      </c>
      <c r="E28" s="6"/>
      <c r="F28" s="6"/>
      <c r="G28" s="6"/>
      <c r="H28" s="6"/>
      <c r="I28" s="6"/>
      <c r="J28" s="6"/>
    </row>
    <row r="29" spans="1:15" s="5" customFormat="1" ht="24" customHeight="1">
      <c r="A29" s="15" t="s">
        <v>9</v>
      </c>
      <c r="B29" s="7">
        <f>B12/B5*100</f>
        <v>11.502023130523529</v>
      </c>
      <c r="C29" s="7">
        <f t="shared" ref="C29:D29" si="2">C12/C5*100</f>
        <v>13.816485670544132</v>
      </c>
      <c r="D29" s="7">
        <f t="shared" si="2"/>
        <v>9.4211016058832353</v>
      </c>
      <c r="E29" s="6"/>
      <c r="F29" s="6"/>
      <c r="G29" s="6"/>
      <c r="H29" s="6"/>
      <c r="I29" s="6"/>
      <c r="J29" s="6"/>
    </row>
    <row r="30" spans="1:15" s="5" customFormat="1" ht="24" customHeight="1">
      <c r="A30" s="15" t="s">
        <v>8</v>
      </c>
      <c r="B30" s="19">
        <f>B13/B5*100</f>
        <v>2.3307276496010187</v>
      </c>
      <c r="C30" s="19">
        <f t="shared" ref="C30:D30" si="3">C13/C5*100</f>
        <v>2.2288515927181849</v>
      </c>
      <c r="D30" s="19">
        <f t="shared" si="3"/>
        <v>2.4223237066100642</v>
      </c>
      <c r="E30" s="6"/>
      <c r="F30" s="6"/>
      <c r="G30" s="6"/>
      <c r="H30" s="6"/>
      <c r="I30" s="6"/>
      <c r="J30" s="6"/>
    </row>
    <row r="31" spans="1:15" s="5" customFormat="1" ht="24" customHeight="1">
      <c r="A31" s="16" t="s">
        <v>7</v>
      </c>
      <c r="B31" s="19" t="s">
        <v>24</v>
      </c>
      <c r="C31" s="7" t="s">
        <v>0</v>
      </c>
      <c r="D31" s="19" t="s">
        <v>24</v>
      </c>
      <c r="E31" s="6"/>
      <c r="F31" s="6"/>
      <c r="G31" s="6"/>
      <c r="H31" s="6"/>
      <c r="I31" s="6"/>
      <c r="J31" s="6"/>
    </row>
    <row r="32" spans="1:15" s="5" customFormat="1" ht="24" customHeight="1">
      <c r="A32" s="18" t="s">
        <v>6</v>
      </c>
      <c r="B32" s="17">
        <f>B15/$B$5*100</f>
        <v>10.054755485709382</v>
      </c>
      <c r="C32" s="17">
        <f>C15/$C$5*100</f>
        <v>9.2653417464337338</v>
      </c>
      <c r="D32" s="17">
        <f>D15/$D$5*100</f>
        <v>10.764511910121996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>B16/$B$5*100</f>
        <v>5.5916911655128496</v>
      </c>
      <c r="C33" s="7">
        <f>C17/$C$5*100</f>
        <v>3.2881725353288211</v>
      </c>
      <c r="D33" s="7">
        <f>D16/$D$5*100</f>
        <v>6.6484123410733051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>B17/$B$5*100</f>
        <v>2.687728900509847</v>
      </c>
      <c r="C34" s="7">
        <f>C18/$C$5*100</f>
        <v>1.5607970506455291</v>
      </c>
      <c r="D34" s="7">
        <f>D17/$D$5*100</f>
        <v>2.1478741879462278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>B18/$B$5*100</f>
        <v>1.7753354196866855</v>
      </c>
      <c r="C35" s="19" t="s">
        <v>24</v>
      </c>
      <c r="D35" s="19">
        <f>D18/D5*100</f>
        <v>1.9682253811024637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23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2021-01-26T02:03:56Z</dcterms:modified>
</cp:coreProperties>
</file>