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19440" windowHeight="7500"/>
  </bookViews>
  <sheets>
    <sheet name="ตร2" sheetId="1" r:id="rId1"/>
  </sheets>
  <definedNames>
    <definedName name="_xlnm.Print_Area" localSheetId="0">ตร2!$A$1:$D$37</definedName>
  </definedNames>
  <calcPr calcId="162913"/>
</workbook>
</file>

<file path=xl/calcChain.xml><?xml version="1.0" encoding="utf-8"?>
<calcChain xmlns="http://schemas.openxmlformats.org/spreadsheetml/2006/main">
  <c r="C30" i="1"/>
  <c r="C31"/>
  <c r="D24" l="1"/>
  <c r="D25"/>
  <c r="C33"/>
  <c r="D23"/>
  <c r="D27"/>
  <c r="D28"/>
  <c r="D31"/>
  <c r="D32"/>
  <c r="D33"/>
  <c r="C23"/>
  <c r="C24"/>
  <c r="C25"/>
  <c r="C27"/>
  <c r="C28"/>
  <c r="B23"/>
  <c r="B24"/>
  <c r="B25"/>
  <c r="B27"/>
  <c r="B28"/>
  <c r="B31"/>
  <c r="B32"/>
  <c r="B33"/>
  <c r="D22" l="1"/>
  <c r="C22"/>
  <c r="B14" l="1"/>
  <c r="B30" s="1"/>
  <c r="C14"/>
  <c r="D14"/>
  <c r="D30" s="1"/>
  <c r="B10"/>
  <c r="B26" s="1"/>
  <c r="C10"/>
  <c r="C26" s="1"/>
  <c r="D10"/>
  <c r="D26" s="1"/>
  <c r="B22"/>
  <c r="C21" l="1"/>
</calcChain>
</file>

<file path=xl/sharedStrings.xml><?xml version="1.0" encoding="utf-8"?>
<sst xmlns="http://schemas.openxmlformats.org/spreadsheetml/2006/main" count="55" uniqueCount="26">
  <si>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</si>
  <si>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</si>
  <si>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</si>
  <si>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</si>
  <si>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</si>
  <si>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</si>
  <si>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</si>
  <si>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</si>
  <si>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</si>
  <si>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</si>
  <si>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</si>
  <si>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</si>
  <si>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</si>
  <si>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</si>
  <si>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</si>
  <si>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</si>
  <si>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</si>
  <si>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</si>
  <si>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</si>
  <si>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</si>
  <si>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</si>
  <si>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ระดับการศึกษาที่สำเร็จ</t>
  </si>
  <si>
    <t>ตารางที่ 2 จำนวนและร้อยละของประชากรอายุ 15 ปีขึ้นไป  จำแนกตามระดับการศึกษาที่สำเร็จ และเพศ</t>
  </si>
  <si>
    <t>การสำรวจภาวะการทำงานของประชากร จังหวัดพิจิตร ไตรมาสที่ 1 พ.ศ. 2561</t>
  </si>
  <si>
    <t>--</t>
  </si>
  <si>
    <r>
      <rPr>
        <b/>
        <sz val="13"/>
        <rFont val="TH SarabunPSK"/>
        <family val="2"/>
      </rPr>
      <t>หมายเหตุ</t>
    </r>
    <r>
      <rPr>
        <sz val="13"/>
        <rFont val="TH SarabunPSK"/>
        <family val="2"/>
      </rPr>
      <t xml:space="preserve">  -- คือต่ำกว่า 0.1</t>
    </r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</si>
</sst>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#,##0.0"/>
    <numFmt numFmtId="190" formatCode="_-* #,##0_-;\-* #,##0_-;_-* &quot;-&quot;??_-;_-@_-"/>
  </numFmts>
  <fonts count="15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  <font>
      <sz val="14"/>
      <color rgb="FFFF0000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/>
    <xf numFmtId="0" fontId="1" fillId="0" borderId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187" fontId="3" fillId="0" borderId="0" xfId="0" applyNumberFormat="1" applyFont="1" applyFill="1"/>
    <xf numFmtId="0" fontId="6" fillId="0" borderId="0" xfId="0" applyFont="1" applyFill="1"/>
    <xf numFmtId="0" fontId="7" fillId="0" borderId="0" xfId="0" applyFont="1" applyFill="1"/>
    <xf numFmtId="188" fontId="6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left" vertical="top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189" fontId="6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90" fontId="7" fillId="0" borderId="0" xfId="0" applyNumberFormat="1" applyFont="1" applyFill="1" applyAlignment="1">
      <alignment vertical="center"/>
    </xf>
    <xf numFmtId="0" fontId="9" fillId="0" borderId="0" xfId="0" applyFont="1" applyFill="1"/>
    <xf numFmtId="0" fontId="10" fillId="0" borderId="0" xfId="0" applyFont="1" applyFill="1"/>
    <xf numFmtId="0" fontId="9" fillId="0" borderId="0" xfId="0" applyFont="1" applyFill="1" applyBorder="1"/>
    <xf numFmtId="0" fontId="9" fillId="0" borderId="2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0" fontId="11" fillId="0" borderId="0" xfId="0" applyFont="1" applyFill="1"/>
    <xf numFmtId="0" fontId="9" fillId="0" borderId="0" xfId="0" applyFont="1" applyFill="1" applyBorder="1" applyAlignment="1">
      <alignment horizontal="center" vertical="center"/>
    </xf>
    <xf numFmtId="188" fontId="9" fillId="0" borderId="0" xfId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9" fillId="0" borderId="0" xfId="1" applyNumberFormat="1" applyFont="1" applyFill="1" applyBorder="1" applyAlignment="1">
      <alignment horizontal="right" vertical="center" wrapText="1"/>
    </xf>
    <xf numFmtId="2" fontId="6" fillId="0" borderId="0" xfId="0" applyNumberFormat="1" applyFont="1" applyFill="1"/>
    <xf numFmtId="0" fontId="6" fillId="0" borderId="0" xfId="0" applyFont="1"/>
    <xf numFmtId="3" fontId="9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0" fontId="13" fillId="0" borderId="0" xfId="0" applyFont="1" applyFill="1"/>
    <xf numFmtId="0" fontId="8" fillId="0" borderId="0" xfId="0" applyFont="1" applyFill="1" applyAlignment="1">
      <alignment vertical="center"/>
    </xf>
    <xf numFmtId="188" fontId="6" fillId="0" borderId="0" xfId="1" quotePrefix="1" applyNumberFormat="1" applyFont="1" applyFill="1" applyBorder="1" applyAlignment="1">
      <alignment horizontal="right" vertical="center" wrapText="1"/>
    </xf>
    <xf numFmtId="188" fontId="6" fillId="0" borderId="1" xfId="1" applyNumberFormat="1" applyFont="1" applyFill="1" applyBorder="1" applyAlignment="1">
      <alignment horizontal="right" vertical="center" wrapText="1"/>
    </xf>
    <xf numFmtId="188" fontId="6" fillId="0" borderId="1" xfId="1" quotePrefix="1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/>
    </xf>
  </cellXfs>
  <cellStyles count="8">
    <cellStyle name="Comma 2" xfId="2"/>
    <cellStyle name="Normal 2" xfId="3"/>
    <cellStyle name="Normal 3" xfId="4"/>
    <cellStyle name="เครื่องหมายจุลภาค" xfId="1" builtinId="3"/>
    <cellStyle name="เครื่องหมายจุลภาค 2" xfId="5"/>
    <cellStyle name="ปกติ" xfId="0" builtinId="0"/>
    <cellStyle name="ปกติ 2" xfId="6"/>
    <cellStyle name="เปอร์เซ็นต์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38"/>
  <sheetViews>
    <sheetView tabSelected="1" topLeftCell="A13" zoomScaleSheetLayoutView="100" workbookViewId="0">
      <selection activeCell="A43" sqref="A43"/>
    </sheetView>
  </sheetViews>
  <sheetFormatPr defaultRowHeight="26.25" customHeight="1"/>
  <cols>
    <col min="1" max="1" width="34.5703125" style="3" customWidth="1"/>
    <col min="2" max="4" width="17.7109375" style="1" customWidth="1"/>
    <col min="5" max="5" width="9.140625" style="2"/>
    <col min="6" max="6" width="12.42578125" style="2" bestFit="1" customWidth="1"/>
    <col min="7" max="7" width="9.140625" style="2"/>
    <col min="8" max="16384" width="9.140625" style="1"/>
  </cols>
  <sheetData>
    <row r="1" spans="1:9" s="3" customFormat="1" ht="26.25" customHeight="1">
      <c r="A1" s="39" t="s">
        <v>22</v>
      </c>
      <c r="B1" s="39"/>
      <c r="C1" s="39"/>
      <c r="D1" s="39"/>
      <c r="E1" s="39"/>
      <c r="F1" s="22"/>
      <c r="G1" s="22"/>
    </row>
    <row r="2" spans="1:9" ht="15" customHeight="1"/>
    <row r="3" spans="1:9" s="17" customFormat="1" ht="20.100000000000001" customHeight="1">
      <c r="A3" s="21" t="s">
        <v>21</v>
      </c>
      <c r="B3" s="20" t="s">
        <v>20</v>
      </c>
      <c r="C3" s="20" t="s">
        <v>19</v>
      </c>
      <c r="D3" s="20" t="s">
        <v>18</v>
      </c>
      <c r="E3" s="18"/>
      <c r="F3" s="18"/>
      <c r="G3" s="18"/>
    </row>
    <row r="4" spans="1:9" s="17" customFormat="1" ht="20.100000000000001" customHeight="1">
      <c r="A4" s="19"/>
      <c r="B4" s="40" t="s">
        <v>17</v>
      </c>
      <c r="C4" s="40"/>
      <c r="D4" s="40"/>
      <c r="E4" s="18"/>
      <c r="F4" s="18"/>
      <c r="G4" s="18"/>
    </row>
    <row r="5" spans="1:9" s="9" customFormat="1" ht="20.100000000000001" customHeight="1">
      <c r="A5" s="26" t="s">
        <v>15</v>
      </c>
      <c r="B5" s="27">
        <v>442965</v>
      </c>
      <c r="C5" s="27">
        <v>209703</v>
      </c>
      <c r="D5" s="27">
        <v>233262</v>
      </c>
      <c r="E5" s="16"/>
      <c r="F5" s="32"/>
      <c r="G5" s="33"/>
      <c r="H5" s="33"/>
    </row>
    <row r="6" spans="1:9" s="9" customFormat="1" ht="20.100000000000001" customHeight="1">
      <c r="A6" s="15" t="s">
        <v>14</v>
      </c>
      <c r="B6" s="28">
        <v>16978.37</v>
      </c>
      <c r="C6" s="28">
        <v>4327.8599999999997</v>
      </c>
      <c r="D6" s="28">
        <v>12650.51</v>
      </c>
      <c r="E6" s="16"/>
      <c r="F6" s="32"/>
      <c r="G6" s="33"/>
      <c r="H6" s="33"/>
    </row>
    <row r="7" spans="1:9" s="9" customFormat="1" ht="20.100000000000001" customHeight="1">
      <c r="A7" s="15" t="s">
        <v>13</v>
      </c>
      <c r="B7" s="28">
        <v>164141.74</v>
      </c>
      <c r="C7" s="28">
        <v>67547.45</v>
      </c>
      <c r="D7" s="28">
        <v>96594.3</v>
      </c>
      <c r="E7" s="16"/>
      <c r="F7" s="32"/>
      <c r="G7" s="33"/>
      <c r="H7" s="33"/>
    </row>
    <row r="8" spans="1:9" s="9" customFormat="1" ht="20.100000000000001" customHeight="1">
      <c r="A8" s="12" t="s">
        <v>12</v>
      </c>
      <c r="B8" s="28">
        <v>75168.789999999994</v>
      </c>
      <c r="C8" s="28">
        <v>42359.83</v>
      </c>
      <c r="D8" s="28">
        <v>32808.949999999997</v>
      </c>
      <c r="E8" s="16"/>
      <c r="F8" s="32"/>
      <c r="G8" s="33"/>
      <c r="H8" s="33"/>
    </row>
    <row r="9" spans="1:9" s="9" customFormat="1" ht="20.100000000000001" customHeight="1">
      <c r="A9" s="12" t="s">
        <v>11</v>
      </c>
      <c r="B9" s="28">
        <v>74404.59</v>
      </c>
      <c r="C9" s="28">
        <v>40101.81</v>
      </c>
      <c r="D9" s="28">
        <v>34302.78</v>
      </c>
      <c r="E9" s="16"/>
      <c r="F9" s="32"/>
      <c r="G9" s="33"/>
      <c r="H9" s="33"/>
      <c r="I9" s="31"/>
    </row>
    <row r="10" spans="1:9" s="5" customFormat="1" ht="20.100000000000001" customHeight="1">
      <c r="A10" s="14" t="s">
        <v>10</v>
      </c>
      <c r="B10" s="29">
        <f>SUM(B11:B13)</f>
        <v>62472.7</v>
      </c>
      <c r="C10" s="29">
        <f>SUM(C11:C13)</f>
        <v>32337.87</v>
      </c>
      <c r="D10" s="29">
        <f>SUM(D11:D13)</f>
        <v>30134.82</v>
      </c>
      <c r="E10" s="16"/>
      <c r="I10" s="33"/>
    </row>
    <row r="11" spans="1:9" s="5" customFormat="1" ht="20.100000000000001" customHeight="1">
      <c r="A11" s="12" t="s">
        <v>9</v>
      </c>
      <c r="B11" s="28">
        <v>49941.88</v>
      </c>
      <c r="C11" s="28">
        <v>27115.32</v>
      </c>
      <c r="D11" s="28">
        <v>22826.55</v>
      </c>
      <c r="E11" s="16"/>
      <c r="F11" s="32"/>
      <c r="G11" s="33"/>
      <c r="H11" s="33"/>
      <c r="I11" s="33"/>
    </row>
    <row r="12" spans="1:9" s="5" customFormat="1" ht="20.100000000000001" customHeight="1">
      <c r="A12" s="12" t="s">
        <v>8</v>
      </c>
      <c r="B12" s="28">
        <v>12451.62</v>
      </c>
      <c r="C12" s="28">
        <v>5222.55</v>
      </c>
      <c r="D12" s="28">
        <v>7229.07</v>
      </c>
      <c r="E12" s="16"/>
      <c r="F12" s="32"/>
      <c r="G12" s="33"/>
      <c r="H12" s="33"/>
      <c r="I12" s="33"/>
    </row>
    <row r="13" spans="1:9" s="5" customFormat="1" ht="20.100000000000001" customHeight="1">
      <c r="A13" s="13" t="s">
        <v>7</v>
      </c>
      <c r="B13" s="28">
        <v>79.2</v>
      </c>
      <c r="C13" s="28" t="s">
        <v>0</v>
      </c>
      <c r="D13" s="28">
        <v>79.2</v>
      </c>
      <c r="E13" s="16"/>
      <c r="F13" s="32"/>
      <c r="G13" s="33"/>
      <c r="H13" s="33"/>
      <c r="I13" s="33"/>
    </row>
    <row r="14" spans="1:9" s="5" customFormat="1" ht="20.100000000000001" customHeight="1">
      <c r="A14" s="14" t="s">
        <v>6</v>
      </c>
      <c r="B14" s="29">
        <f>B15+B16+B17</f>
        <v>49798.81</v>
      </c>
      <c r="C14" s="29">
        <f>SUM(C15:C17)</f>
        <v>23028.17</v>
      </c>
      <c r="D14" s="29">
        <f>SUM(D15:D17)</f>
        <v>26770.639999999999</v>
      </c>
      <c r="E14" s="16"/>
      <c r="I14" s="33"/>
    </row>
    <row r="15" spans="1:9" s="9" customFormat="1" ht="20.100000000000001" customHeight="1">
      <c r="A15" s="13" t="s">
        <v>5</v>
      </c>
      <c r="B15" s="28">
        <v>24558.47</v>
      </c>
      <c r="C15" s="28">
        <v>9523.32</v>
      </c>
      <c r="D15" s="28">
        <v>15035.15</v>
      </c>
      <c r="E15" s="16"/>
      <c r="F15" s="32"/>
      <c r="G15" s="33"/>
      <c r="H15" s="33"/>
      <c r="I15" s="33"/>
    </row>
    <row r="16" spans="1:9" s="9" customFormat="1" ht="20.100000000000001" customHeight="1">
      <c r="A16" s="13" t="s">
        <v>4</v>
      </c>
      <c r="B16" s="28">
        <v>15458.18</v>
      </c>
      <c r="C16" s="28">
        <v>8271.35</v>
      </c>
      <c r="D16" s="28">
        <v>7186.83</v>
      </c>
      <c r="E16" s="16"/>
      <c r="F16" s="32"/>
      <c r="G16" s="33"/>
      <c r="H16" s="33"/>
      <c r="I16" s="33"/>
    </row>
    <row r="17" spans="1:9" s="9" customFormat="1" ht="20.100000000000001" customHeight="1">
      <c r="A17" s="13" t="s">
        <v>3</v>
      </c>
      <c r="B17" s="28">
        <v>9782.16</v>
      </c>
      <c r="C17" s="28">
        <v>5233.5</v>
      </c>
      <c r="D17" s="28">
        <v>4548.66</v>
      </c>
      <c r="E17" s="16"/>
      <c r="F17" s="32"/>
      <c r="G17" s="33"/>
      <c r="H17" s="33"/>
      <c r="I17" s="33"/>
    </row>
    <row r="18" spans="1:9" s="9" customFormat="1" ht="20.100000000000001" customHeight="1">
      <c r="A18" s="12" t="s">
        <v>2</v>
      </c>
      <c r="B18" s="28" t="s">
        <v>0</v>
      </c>
      <c r="C18" s="28" t="s">
        <v>0</v>
      </c>
      <c r="D18" s="28" t="s">
        <v>0</v>
      </c>
      <c r="E18" s="16"/>
      <c r="F18" s="32"/>
      <c r="G18" s="33"/>
      <c r="H18" s="33"/>
      <c r="I18" s="33"/>
    </row>
    <row r="19" spans="1:9" s="9" customFormat="1" ht="20.100000000000001" customHeight="1">
      <c r="A19" s="12" t="s">
        <v>1</v>
      </c>
      <c r="B19" s="28" t="s">
        <v>0</v>
      </c>
      <c r="C19" s="28" t="s">
        <v>0</v>
      </c>
      <c r="D19" s="28" t="s">
        <v>0</v>
      </c>
      <c r="E19" s="16"/>
      <c r="F19" s="32"/>
      <c r="G19" s="33"/>
      <c r="H19" s="33"/>
      <c r="I19" s="33"/>
    </row>
    <row r="20" spans="1:9" s="5" customFormat="1" ht="20.100000000000001" customHeight="1">
      <c r="A20" s="15"/>
      <c r="B20" s="40" t="s">
        <v>16</v>
      </c>
      <c r="C20" s="40"/>
      <c r="D20" s="40"/>
      <c r="E20" s="6"/>
      <c r="F20" s="6"/>
      <c r="G20" s="32"/>
      <c r="H20" s="33"/>
      <c r="I20" s="33"/>
    </row>
    <row r="21" spans="1:9" s="5" customFormat="1" ht="20.100000000000001" customHeight="1">
      <c r="A21" s="23" t="s">
        <v>15</v>
      </c>
      <c r="B21" s="24">
        <v>100</v>
      </c>
      <c r="C21" s="24">
        <f>SUM(C22:C26,C30,C35)</f>
        <v>99.999995231350994</v>
      </c>
      <c r="D21" s="24">
        <v>100</v>
      </c>
      <c r="E21" s="6"/>
      <c r="F21" s="6"/>
      <c r="G21" s="32"/>
      <c r="H21" s="33"/>
      <c r="I21" s="33"/>
    </row>
    <row r="22" spans="1:9" s="5" customFormat="1" ht="20.100000000000001" customHeight="1">
      <c r="A22" s="15" t="s">
        <v>14</v>
      </c>
      <c r="B22" s="7">
        <f>B6/$B$5*100</f>
        <v>3.8328919892090791</v>
      </c>
      <c r="C22" s="7">
        <f>C6/$C$5*100</f>
        <v>2.0638045235404356</v>
      </c>
      <c r="D22" s="7">
        <f>D6/$D$5*100</f>
        <v>5.4233051247095538</v>
      </c>
      <c r="E22" s="34"/>
      <c r="F22" s="30"/>
      <c r="G22" s="32"/>
      <c r="H22" s="33"/>
      <c r="I22" s="33"/>
    </row>
    <row r="23" spans="1:9" s="5" customFormat="1" ht="20.100000000000001" customHeight="1">
      <c r="A23" s="15" t="s">
        <v>13</v>
      </c>
      <c r="B23" s="7">
        <f t="shared" ref="B23:B33" si="0">B7/$B$5*100</f>
        <v>37.055239127244818</v>
      </c>
      <c r="C23" s="7">
        <f t="shared" ref="C23:C33" si="1">C7/$C$5*100</f>
        <v>32.211007949337869</v>
      </c>
      <c r="D23" s="7">
        <f t="shared" ref="D23:D33" si="2">D7/$D$5*100</f>
        <v>41.410216837718963</v>
      </c>
      <c r="E23" s="34"/>
      <c r="F23" s="30"/>
      <c r="G23" s="6"/>
    </row>
    <row r="24" spans="1:9" s="5" customFormat="1" ht="20.100000000000001" customHeight="1">
      <c r="A24" s="12" t="s">
        <v>12</v>
      </c>
      <c r="B24" s="7">
        <f t="shared" si="0"/>
        <v>16.969464856139872</v>
      </c>
      <c r="C24" s="7">
        <f t="shared" si="1"/>
        <v>20.199916071777704</v>
      </c>
      <c r="D24" s="7">
        <f t="shared" si="2"/>
        <v>14.065278528007132</v>
      </c>
      <c r="E24" s="34"/>
      <c r="F24" s="30"/>
      <c r="G24" s="6"/>
    </row>
    <row r="25" spans="1:9" s="5" customFormat="1" ht="20.100000000000001" customHeight="1">
      <c r="A25" s="12" t="s">
        <v>11</v>
      </c>
      <c r="B25" s="7">
        <f t="shared" si="0"/>
        <v>16.796945582608107</v>
      </c>
      <c r="C25" s="7">
        <f t="shared" si="1"/>
        <v>19.123145591622436</v>
      </c>
      <c r="D25" s="7">
        <f t="shared" si="2"/>
        <v>14.705687167219692</v>
      </c>
      <c r="E25" s="34"/>
      <c r="F25" s="30"/>
      <c r="G25" s="6"/>
    </row>
    <row r="26" spans="1:9" s="5" customFormat="1" ht="20.100000000000001" customHeight="1">
      <c r="A26" s="14" t="s">
        <v>10</v>
      </c>
      <c r="B26" s="24">
        <f t="shared" si="0"/>
        <v>14.103303872766471</v>
      </c>
      <c r="C26" s="24">
        <f t="shared" si="1"/>
        <v>15.420795124533267</v>
      </c>
      <c r="D26" s="24">
        <f t="shared" si="2"/>
        <v>12.918872340972811</v>
      </c>
      <c r="E26" s="34"/>
      <c r="F26" s="30"/>
      <c r="G26" s="6"/>
    </row>
    <row r="27" spans="1:9" s="5" customFormat="1" ht="20.100000000000001" customHeight="1">
      <c r="A27" s="12" t="s">
        <v>9</v>
      </c>
      <c r="B27" s="7">
        <f t="shared" si="0"/>
        <v>11.274452834874086</v>
      </c>
      <c r="C27" s="7">
        <f t="shared" si="1"/>
        <v>12.93034434414386</v>
      </c>
      <c r="D27" s="7">
        <f t="shared" si="2"/>
        <v>9.7857988013478412</v>
      </c>
      <c r="E27" s="34"/>
      <c r="F27" s="30"/>
      <c r="G27" s="6"/>
    </row>
    <row r="28" spans="1:9" s="5" customFormat="1" ht="20.100000000000001" customHeight="1">
      <c r="A28" s="12" t="s">
        <v>8</v>
      </c>
      <c r="B28" s="7">
        <f t="shared" si="0"/>
        <v>2.8109715214520334</v>
      </c>
      <c r="C28" s="7">
        <f t="shared" si="1"/>
        <v>2.4904507803894078</v>
      </c>
      <c r="D28" s="7">
        <f t="shared" si="2"/>
        <v>3.0991203024924761</v>
      </c>
      <c r="E28" s="34"/>
      <c r="F28" s="30"/>
      <c r="G28" s="6"/>
    </row>
    <row r="29" spans="1:9" s="5" customFormat="1" ht="20.100000000000001" customHeight="1">
      <c r="A29" s="13" t="s">
        <v>7</v>
      </c>
      <c r="B29" s="36" t="s">
        <v>24</v>
      </c>
      <c r="C29" s="36" t="s">
        <v>0</v>
      </c>
      <c r="D29" s="36" t="s">
        <v>24</v>
      </c>
      <c r="E29" s="34"/>
      <c r="F29" s="30"/>
      <c r="G29" s="6"/>
    </row>
    <row r="30" spans="1:9" s="5" customFormat="1" ht="20.100000000000001" customHeight="1">
      <c r="A30" s="14" t="s">
        <v>6</v>
      </c>
      <c r="B30" s="24">
        <f t="shared" si="0"/>
        <v>11.24215457203165</v>
      </c>
      <c r="C30" s="24">
        <f>C14/$C$5*100</f>
        <v>10.981325970539284</v>
      </c>
      <c r="D30" s="24">
        <f t="shared" si="2"/>
        <v>11.476640001371848</v>
      </c>
      <c r="E30" s="34"/>
      <c r="F30" s="30"/>
      <c r="G30" s="6"/>
    </row>
    <row r="31" spans="1:9" s="5" customFormat="1" ht="20.100000000000001" customHeight="1">
      <c r="A31" s="13" t="s">
        <v>5</v>
      </c>
      <c r="B31" s="7">
        <f t="shared" si="0"/>
        <v>5.5441107085209902</v>
      </c>
      <c r="C31" s="7">
        <f>C15/$C$5*100</f>
        <v>4.541337033804953</v>
      </c>
      <c r="D31" s="7">
        <f t="shared" si="2"/>
        <v>6.445606228189761</v>
      </c>
      <c r="E31" s="34"/>
      <c r="F31" s="30"/>
      <c r="G31" s="6"/>
    </row>
    <row r="32" spans="1:9" s="5" customFormat="1" ht="20.100000000000001" customHeight="1">
      <c r="A32" s="13" t="s">
        <v>4</v>
      </c>
      <c r="B32" s="7">
        <f t="shared" si="0"/>
        <v>3.4897068617159368</v>
      </c>
      <c r="C32" s="7">
        <v>4</v>
      </c>
      <c r="D32" s="7">
        <f t="shared" si="2"/>
        <v>3.0810119093551456</v>
      </c>
      <c r="E32" s="34"/>
      <c r="F32" s="30"/>
      <c r="G32" s="6"/>
    </row>
    <row r="33" spans="1:7" s="5" customFormat="1" ht="20.100000000000001" customHeight="1">
      <c r="A33" s="13" t="s">
        <v>3</v>
      </c>
      <c r="B33" s="7">
        <f t="shared" si="0"/>
        <v>2.2083370017947241</v>
      </c>
      <c r="C33" s="7">
        <f t="shared" si="1"/>
        <v>2.4956724510378963</v>
      </c>
      <c r="D33" s="7">
        <f t="shared" si="2"/>
        <v>1.9500218638269413</v>
      </c>
      <c r="E33" s="34"/>
      <c r="F33" s="30"/>
      <c r="G33" s="6"/>
    </row>
    <row r="34" spans="1:7" s="5" customFormat="1" ht="20.100000000000001" customHeight="1">
      <c r="A34" s="12" t="s">
        <v>2</v>
      </c>
      <c r="B34" s="36" t="s">
        <v>0</v>
      </c>
      <c r="C34" s="36" t="s">
        <v>0</v>
      </c>
      <c r="D34" s="36" t="s">
        <v>0</v>
      </c>
      <c r="E34" s="34"/>
      <c r="F34" s="6"/>
      <c r="G34" s="6"/>
    </row>
    <row r="35" spans="1:7" s="5" customFormat="1" ht="20.100000000000001" customHeight="1">
      <c r="A35" s="25" t="s">
        <v>1</v>
      </c>
      <c r="B35" s="37" t="s">
        <v>0</v>
      </c>
      <c r="C35" s="38" t="s">
        <v>0</v>
      </c>
      <c r="D35" s="38" t="s">
        <v>0</v>
      </c>
      <c r="E35" s="34"/>
      <c r="F35" s="6"/>
      <c r="G35" s="6"/>
    </row>
    <row r="36" spans="1:7" s="9" customFormat="1" ht="20.100000000000001" customHeight="1">
      <c r="A36" s="35" t="s">
        <v>25</v>
      </c>
      <c r="B36" s="5"/>
      <c r="C36" s="5"/>
      <c r="D36" s="5"/>
      <c r="E36" s="10"/>
    </row>
    <row r="37" spans="1:7" s="5" customFormat="1" ht="20.100000000000001" customHeight="1">
      <c r="A37" s="8" t="s">
        <v>23</v>
      </c>
      <c r="B37" s="7"/>
      <c r="C37" s="7"/>
      <c r="D37" s="7"/>
      <c r="E37" s="6"/>
      <c r="F37" s="6"/>
      <c r="G37" s="6"/>
    </row>
    <row r="38" spans="1:7" ht="26.25" customHeight="1">
      <c r="C38" s="11"/>
      <c r="D38" s="4"/>
    </row>
  </sheetData>
  <mergeCells count="2">
    <mergeCell ref="B4:D4"/>
    <mergeCell ref="B20:D20"/>
  </mergeCells>
  <printOptions horizontalCentered="1"/>
  <pageMargins left="0.55118110236220474" right="0.82677165354330717" top="0.98425196850393704" bottom="0.55118110236220474" header="0.51181102362204722" footer="0.51181102362204722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ตร2</vt:lpstr>
      <vt:lpstr>ตร2!Print_Area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nsophichit-1</cp:lastModifiedBy>
  <cp:lastPrinted>2018-05-04T02:34:11Z</cp:lastPrinted>
  <dcterms:created xsi:type="dcterms:W3CDTF">2017-03-06T02:14:49Z</dcterms:created>
  <dcterms:modified xsi:type="dcterms:W3CDTF">2018-05-04T02:34:17Z</dcterms:modified>
</cp:coreProperties>
</file>