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4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C15" i="1"/>
  <c r="D15" i="1"/>
  <c r="B22" i="1"/>
  <c r="C25" i="1" l="1"/>
  <c r="C26" i="1"/>
  <c r="C27" i="1"/>
  <c r="C32" i="1"/>
  <c r="C22" i="1" s="1"/>
  <c r="D28" i="1"/>
  <c r="C28" i="1"/>
  <c r="B28" i="1"/>
  <c r="B29" i="1"/>
  <c r="B30" i="1"/>
  <c r="D32" i="1"/>
  <c r="D22" i="1" s="1"/>
  <c r="B24" i="1"/>
  <c r="B11" i="1" l="1"/>
  <c r="B15" i="1"/>
  <c r="C24" i="1"/>
  <c r="D24" i="1"/>
  <c r="B25" i="1"/>
  <c r="D25" i="1"/>
  <c r="B26" i="1"/>
  <c r="D26" i="1"/>
  <c r="B27" i="1"/>
  <c r="D27" i="1"/>
  <c r="C29" i="1"/>
  <c r="D29" i="1"/>
  <c r="C30" i="1"/>
  <c r="D30" i="1"/>
  <c r="B32" i="1"/>
  <c r="B33" i="1"/>
  <c r="C33" i="1"/>
  <c r="D33" i="1"/>
  <c r="B34" i="1"/>
  <c r="C34" i="1"/>
  <c r="D34" i="1"/>
  <c r="C35" i="1"/>
  <c r="D35" i="1"/>
</calcChain>
</file>

<file path=xl/sharedStrings.xml><?xml version="1.0" encoding="utf-8"?>
<sst xmlns="http://schemas.openxmlformats.org/spreadsheetml/2006/main" count="54" uniqueCount="26">
  <si>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</si>
  <si>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</si>
  <si>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</si>
  <si>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</si>
  <si>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</si>
  <si>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</si>
  <si>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</si>
  <si>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</si>
  <si>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</si>
  <si>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</si>
  <si>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</si>
  <si>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</si>
  <si>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</si>
  <si>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</si>
  <si>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</si>
  <si>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</si>
  <si>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</si>
  <si>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</si>
  <si>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</si>
  <si>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</si>
  <si>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</si>
  <si>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</si>
  <si>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</si>
  <si>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</si>
  <si>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--</t>
  </si>
  <si>
    <t>การสำรวจภาวะการทำงานของประชากร จังหวัดพิจิตร เดือนเมษายน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</si>
</sst>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66" fontId="5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14" fillId="0" borderId="0" xfId="0" applyNumberFormat="1" applyFont="1" applyBorder="1" applyAlignment="1">
      <alignment horizontal="right"/>
    </xf>
    <xf numFmtId="3" fontId="14" fillId="0" borderId="0" xfId="1" applyNumberFormat="1" applyFont="1" applyFill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/>
    </xf>
    <xf numFmtId="3" fontId="15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48" zoomScaleNormal="48" zoomScaleSheetLayoutView="100" workbookViewId="0">
      <selection activeCell="E17" sqref="E17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9" width="9.140625" style="2"/>
    <col min="10" max="10" width="6.140625" style="2" customWidth="1"/>
    <col min="11" max="11" width="16.5703125" style="1" customWidth="1"/>
    <col min="12" max="16384" width="9.140625" style="1"/>
  </cols>
  <sheetData>
    <row r="1" spans="1:10" s="3" customFormat="1" ht="26.25" customHeight="1">
      <c r="A1" s="30" t="s">
        <v>23</v>
      </c>
      <c r="B1" s="5"/>
      <c r="C1" s="5"/>
      <c r="D1" s="5"/>
      <c r="E1" s="29"/>
      <c r="F1" s="29"/>
      <c r="G1" s="29"/>
      <c r="H1" s="29"/>
      <c r="I1" s="29"/>
      <c r="J1" s="29"/>
    </row>
    <row r="2" spans="1:10" ht="8.25" customHeight="1"/>
    <row r="3" spans="1:10" s="25" customFormat="1" ht="26.25" customHeight="1">
      <c r="A3" s="28" t="s">
        <v>22</v>
      </c>
      <c r="B3" s="27" t="s">
        <v>21</v>
      </c>
      <c r="C3" s="27" t="s">
        <v>20</v>
      </c>
      <c r="D3" s="27" t="s">
        <v>19</v>
      </c>
      <c r="E3" s="26"/>
      <c r="F3" s="26"/>
      <c r="G3" s="26"/>
      <c r="H3" s="26"/>
      <c r="I3" s="26"/>
      <c r="J3" s="26"/>
    </row>
    <row r="4" spans="1:10" s="25" customFormat="1" ht="24" customHeight="1">
      <c r="B4" s="35" t="s">
        <v>18</v>
      </c>
      <c r="C4" s="35"/>
      <c r="D4" s="35"/>
      <c r="E4" s="26"/>
      <c r="F4" s="26"/>
      <c r="G4" s="26"/>
      <c r="H4" s="26"/>
      <c r="I4" s="26"/>
      <c r="J4" s="26"/>
    </row>
    <row r="5" spans="1:10" s="9" customFormat="1" ht="24" customHeight="1">
      <c r="A5" s="24" t="s">
        <v>15</v>
      </c>
      <c r="B5" s="33">
        <v>443152</v>
      </c>
      <c r="C5" s="33">
        <v>209716</v>
      </c>
      <c r="D5" s="33">
        <v>233436</v>
      </c>
      <c r="E5" s="23"/>
      <c r="F5" s="23"/>
      <c r="G5" s="23"/>
      <c r="H5" s="11"/>
      <c r="I5" s="11"/>
      <c r="J5" s="11"/>
    </row>
    <row r="6" spans="1:10" s="9" customFormat="1" ht="6.75" customHeight="1">
      <c r="A6" s="24"/>
      <c r="B6" s="32"/>
      <c r="C6" s="32"/>
      <c r="D6" s="32"/>
      <c r="E6" s="23"/>
      <c r="F6" s="11"/>
      <c r="G6" s="11"/>
      <c r="H6" s="11"/>
      <c r="I6" s="11"/>
      <c r="J6" s="11"/>
    </row>
    <row r="7" spans="1:10" s="9" customFormat="1" ht="24" customHeight="1">
      <c r="A7" s="21" t="s">
        <v>14</v>
      </c>
      <c r="B7" s="31">
        <v>15815.01</v>
      </c>
      <c r="C7" s="31">
        <v>3781.56</v>
      </c>
      <c r="D7" s="31">
        <v>12033.46</v>
      </c>
      <c r="E7" s="23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1">
        <v>165805.88</v>
      </c>
      <c r="C8" s="31">
        <v>70059.97</v>
      </c>
      <c r="D8" s="31">
        <v>95745.91</v>
      </c>
      <c r="E8" s="23"/>
      <c r="F8" s="11"/>
      <c r="G8" s="11"/>
      <c r="H8" s="11"/>
      <c r="I8" s="11"/>
      <c r="J8" s="11"/>
    </row>
    <row r="9" spans="1:10" s="9" customFormat="1" ht="24" customHeight="1">
      <c r="A9" s="20" t="s">
        <v>12</v>
      </c>
      <c r="B9" s="31">
        <v>75416.929999999993</v>
      </c>
      <c r="C9" s="31">
        <v>41550.230000000003</v>
      </c>
      <c r="D9" s="31">
        <v>33866.699999999997</v>
      </c>
      <c r="E9" s="23"/>
      <c r="F9" s="11"/>
      <c r="G9" s="11"/>
      <c r="H9" s="11"/>
      <c r="I9" s="11"/>
      <c r="J9" s="11"/>
    </row>
    <row r="10" spans="1:10" s="9" customFormat="1" ht="24" customHeight="1">
      <c r="A10" s="20" t="s">
        <v>11</v>
      </c>
      <c r="B10" s="31">
        <v>75003.31</v>
      </c>
      <c r="C10" s="31">
        <v>39707.760000000002</v>
      </c>
      <c r="D10" s="31">
        <v>35295.550000000003</v>
      </c>
      <c r="E10" s="23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4">
        <f>SUM(B12:B14)</f>
        <v>58010.86</v>
      </c>
      <c r="C11" s="34">
        <f t="shared" ref="C11:D11" si="0">SUM(C12:C14)</f>
        <v>30344.97</v>
      </c>
      <c r="D11" s="34">
        <f t="shared" si="0"/>
        <v>27665.89</v>
      </c>
      <c r="E11" s="23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1">
        <v>48141.96</v>
      </c>
      <c r="C12" s="31">
        <v>25779.02</v>
      </c>
      <c r="D12" s="31">
        <v>22362.94</v>
      </c>
      <c r="E12" s="23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1">
        <v>9795.36</v>
      </c>
      <c r="C13" s="31">
        <v>4492.41</v>
      </c>
      <c r="D13" s="31">
        <v>5302.95</v>
      </c>
      <c r="E13" s="23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1">
        <v>73.540000000000006</v>
      </c>
      <c r="C14" s="31">
        <v>73.540000000000006</v>
      </c>
      <c r="D14" s="31" t="s">
        <v>0</v>
      </c>
      <c r="E14" s="23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4">
        <f>B16+B17+B18</f>
        <v>53100</v>
      </c>
      <c r="C15" s="34">
        <f t="shared" ref="C15:D15" si="1">C16+C17+C18</f>
        <v>24271.510000000002</v>
      </c>
      <c r="D15" s="34">
        <f t="shared" si="1"/>
        <v>28828.489999999998</v>
      </c>
      <c r="E15" s="23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1">
        <v>26447.34</v>
      </c>
      <c r="C16" s="31">
        <v>12094.78</v>
      </c>
      <c r="D16" s="31">
        <v>14352.56</v>
      </c>
      <c r="E16" s="23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1">
        <v>19084.09</v>
      </c>
      <c r="C17" s="31">
        <v>8852.91</v>
      </c>
      <c r="D17" s="31">
        <v>10231.18</v>
      </c>
      <c r="E17" s="23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1">
        <v>7568.57</v>
      </c>
      <c r="C18" s="31">
        <v>3323.82</v>
      </c>
      <c r="D18" s="31">
        <v>4244.75</v>
      </c>
      <c r="E18" s="23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2" t="s">
        <v>17</v>
      </c>
      <c r="C19" s="32" t="s">
        <v>17</v>
      </c>
      <c r="D19" s="32" t="s">
        <v>17</v>
      </c>
      <c r="E19" s="23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2" t="s">
        <v>17</v>
      </c>
      <c r="C20" s="32" t="s">
        <v>17</v>
      </c>
      <c r="D20" s="32" t="s">
        <v>17</v>
      </c>
      <c r="E20" s="23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2" t="s">
        <v>15</v>
      </c>
      <c r="B22" s="17">
        <f>SUM(B24:B28,B32)</f>
        <v>99.999997743437916</v>
      </c>
      <c r="C22" s="17">
        <f t="shared" ref="C22:D22" si="2">SUM(C24:C28,C32)</f>
        <v>100</v>
      </c>
      <c r="D22" s="17">
        <f t="shared" si="2"/>
        <v>100</v>
      </c>
      <c r="E22" s="6"/>
      <c r="F22" s="6"/>
      <c r="G22" s="6"/>
      <c r="H22" s="6"/>
      <c r="I22" s="6"/>
      <c r="J22" s="6"/>
    </row>
    <row r="23" spans="1:10" s="5" customFormat="1" ht="9" customHeight="1">
      <c r="A23" s="22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1" t="s">
        <v>14</v>
      </c>
      <c r="B24" s="7">
        <f>B7/$B$5*100</f>
        <v>3.5687551900927899</v>
      </c>
      <c r="C24" s="7">
        <f>C7/$C$5*100</f>
        <v>1.8031814453832802</v>
      </c>
      <c r="D24" s="7">
        <f>D7/$D$5*100</f>
        <v>5.1549289741085342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>B8/$B$5*100</f>
        <v>37.41512618695166</v>
      </c>
      <c r="C25" s="7">
        <f t="shared" ref="C25:C27" si="3">C8/$C$5*100</f>
        <v>33.407069560739288</v>
      </c>
      <c r="D25" s="7">
        <f>D8/$D$5*100</f>
        <v>41.015914426223894</v>
      </c>
      <c r="E25" s="6"/>
      <c r="F25" s="6"/>
      <c r="G25" s="6"/>
      <c r="H25" s="6"/>
      <c r="I25" s="6"/>
      <c r="J25" s="6"/>
    </row>
    <row r="26" spans="1:10" s="5" customFormat="1" ht="24" customHeight="1">
      <c r="A26" s="20" t="s">
        <v>12</v>
      </c>
      <c r="B26" s="7">
        <f>B9/$B$5*100</f>
        <v>17.018298461927284</v>
      </c>
      <c r="C26" s="7">
        <f t="shared" si="3"/>
        <v>19.812618016746459</v>
      </c>
      <c r="D26" s="7">
        <f>D9/$D$5*100</f>
        <v>14.507916516732635</v>
      </c>
      <c r="E26" s="6"/>
      <c r="F26" s="6"/>
      <c r="G26" s="6"/>
      <c r="H26" s="6"/>
      <c r="I26" s="6"/>
      <c r="J26" s="6"/>
    </row>
    <row r="27" spans="1:10" s="5" customFormat="1" ht="24" customHeight="1">
      <c r="A27" s="20" t="s">
        <v>11</v>
      </c>
      <c r="B27" s="7">
        <f>B10/$B$5*100</f>
        <v>16.92496254106943</v>
      </c>
      <c r="C27" s="7">
        <f t="shared" si="3"/>
        <v>18.934063209292567</v>
      </c>
      <c r="D27" s="7">
        <f>D10/$D$5*100</f>
        <v>15.120011480662795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17">
        <f>B11/B5*100</f>
        <v>13.090510705130519</v>
      </c>
      <c r="C28" s="17">
        <f>C11/$C$5*100</f>
        <v>14.469554063590762</v>
      </c>
      <c r="D28" s="17">
        <f>D11/D5*100</f>
        <v>11.851595298068849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>B12/$B$5*100</f>
        <v>10.863532151496551</v>
      </c>
      <c r="C29" s="7">
        <f>C12/$C$5*100</f>
        <v>12.292347746476187</v>
      </c>
      <c r="D29" s="7">
        <f>D12/$D$5*100</f>
        <v>9.5799019859833088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>B13/$B$5*100</f>
        <v>2.210383796078998</v>
      </c>
      <c r="C30" s="7">
        <f>C13/$C$5*100</f>
        <v>2.1421398462682864</v>
      </c>
      <c r="D30" s="7">
        <f>D13/$D$5*100</f>
        <v>2.2716933120855392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19" t="s">
        <v>24</v>
      </c>
      <c r="C31" s="19" t="s">
        <v>24</v>
      </c>
      <c r="D31" s="19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17">
        <f>B15/$B$5*100</f>
        <v>11.982344658266237</v>
      </c>
      <c r="C32" s="17">
        <f>C15/$C$5*100</f>
        <v>11.573513704247649</v>
      </c>
      <c r="D32" s="17">
        <f>D15/$D$5*100</f>
        <v>12.349633304203293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>B16/$B$5*100</f>
        <v>5.968006462793805</v>
      </c>
      <c r="C33" s="7">
        <f>C16/$C$5*100</f>
        <v>5.7672185240992579</v>
      </c>
      <c r="D33" s="7">
        <f>D16/$D$5*100</f>
        <v>6.1483918504429473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>B17/$B$5*100</f>
        <v>4.3064433873704733</v>
      </c>
      <c r="C34" s="7">
        <f>C17/$C$5*100</f>
        <v>4.2213803429399759</v>
      </c>
      <c r="D34" s="7">
        <f>D17/$D$5*100</f>
        <v>4.3828629688651279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v>1.7</v>
      </c>
      <c r="C35" s="7">
        <f>C18/$C$5*100</f>
        <v>1.5849148372084152</v>
      </c>
      <c r="D35" s="7">
        <f>D18/$D$5*100</f>
        <v>1.8183784848952174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25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2021-01-26T02:25:38Z</dcterms:modified>
</cp:coreProperties>
</file>