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2 " sheetId="19" r:id="rId1"/>
  </sheets>
  <definedNames>
    <definedName name="_xlnm.Print_Area" localSheetId="0">'T-2.2 '!$A$1:$Q$35</definedName>
  </definedNames>
  <calcPr calcId="162913"/>
</workbook>
</file>

<file path=xl/calcChain.xml><?xml version="1.0" encoding="utf-8"?>
<calcChain xmlns="http://schemas.openxmlformats.org/spreadsheetml/2006/main">
  <c r="J26" i="19" l="1"/>
  <c r="F26" i="19"/>
  <c r="E26" i="19"/>
  <c r="J23" i="19"/>
  <c r="J22" i="19"/>
  <c r="E22" i="19"/>
  <c r="J21" i="19"/>
  <c r="E21" i="19"/>
  <c r="E17" i="19"/>
  <c r="F15" i="19"/>
  <c r="E15" i="19"/>
  <c r="E14" i="19"/>
</calcChain>
</file>

<file path=xl/sharedStrings.xml><?xml version="1.0" encoding="utf-8"?>
<sst xmlns="http://schemas.openxmlformats.org/spreadsheetml/2006/main" count="69" uniqueCount="46">
  <si>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</si>
  <si>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</si>
  <si>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</si>
  <si>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</si>
  <si>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</si>
  <si>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</si>
  <si>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</si>
  <si>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</si>
  <si>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</si>
  <si>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</si>
  <si>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</si>
  <si>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</si>
  <si>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</si>
  <si>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</si>
  <si>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</si>
  <si>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</si>
  <si>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</si>
  <si>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</si>
  <si>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</si>
  <si>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</si>
  <si>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</si>
  <si>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</si>
  <si>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</si>
  <si>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</si>
  <si>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</si>
  <si>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</si>
  <si>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</si>
  <si>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</si>
  <si>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</si>
  <si>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</si>
  <si>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</si>
  <si>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</si>
  <si>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</si>
  <si>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</si>
  <si>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>Current labour force</t>
  </si>
  <si>
    <t>labour force</t>
  </si>
  <si>
    <t xml:space="preserve">  2016</t>
  </si>
  <si>
    <t xml:space="preserve">  2017</t>
  </si>
  <si>
    <t xml:space="preserve">       Source: The  Labour Force Survey: 2014 - 2017 , Provincial level ,  National Statistical Office</t>
  </si>
  <si>
    <t>-</t>
  </si>
  <si>
    <t xml:space="preserve">  2018</t>
  </si>
  <si>
    <t xml:space="preserve">  2019</t>
  </si>
  <si>
    <t>ประชากรอายุ 15 ปีขึ้นไป จำแนกตามสถานภาพแรงงาน เป็นรายไตรมาส พ.ศ. 2559 - 2562</t>
  </si>
  <si>
    <t>Population Aged 15 Years and Over by Labour Force Status and Quarterly: 2016 - 2019</t>
  </si>
  <si>
    <t xml:space="preserve">           ที่มา:  การสำรวจภาวะการทำงานของประชากร พ.ศ. 2559 - 2562 ระดับจังหวัด สำนักงานสถิติแห่งชาติ</t>
  </si>
  <si>
    <t xml:space="preserve">       Source: The  Labour Force Survey: 2016 - 2019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</si>
</sst>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(* #,##0.0_);_(* \(#,##0.0\);_(* &quot;-&quot;??_);_(@_)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4" xfId="0" applyFont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3" fontId="8" fillId="0" borderId="4" xfId="0" applyNumberFormat="1" applyFont="1" applyFill="1" applyBorder="1" applyAlignment="1" applyProtection="1">
      <alignment horizontal="right" indent="1"/>
      <protection locked="0"/>
    </xf>
    <xf numFmtId="3" fontId="8" fillId="0" borderId="3" xfId="0" applyNumberFormat="1" applyFont="1" applyBorder="1" applyAlignment="1" applyProtection="1">
      <alignment horizontal="right" indent="1"/>
      <protection locked="0"/>
    </xf>
    <xf numFmtId="3" fontId="8" fillId="0" borderId="4" xfId="0" applyNumberFormat="1" applyFont="1" applyBorder="1" applyAlignment="1" applyProtection="1">
      <alignment horizontal="right" indent="1"/>
      <protection locked="0"/>
    </xf>
    <xf numFmtId="3" fontId="8" fillId="0" borderId="0" xfId="0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0" xfId="1" applyNumberFormat="1" applyFont="1" applyBorder="1" applyAlignment="1" applyProtection="1">
      <alignment horizontal="right" indent="1"/>
      <protection locked="0"/>
    </xf>
    <xf numFmtId="0" fontId="6" fillId="0" borderId="3" xfId="0" applyFont="1" applyBorder="1" applyAlignment="1"/>
    <xf numFmtId="0" fontId="6" fillId="0" borderId="4" xfId="0" applyFont="1" applyBorder="1" applyAlignment="1"/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 indent="1"/>
      <protection locked="0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7" xfId="0" applyNumberFormat="1" applyFont="1" applyFill="1" applyBorder="1" applyAlignment="1" applyProtection="1">
      <alignment horizontal="right" indent="1"/>
      <protection locked="0"/>
    </xf>
    <xf numFmtId="188" fontId="8" fillId="0" borderId="3" xfId="0" applyNumberFormat="1" applyFont="1" applyBorder="1" applyAlignment="1" applyProtection="1">
      <alignment horizontal="right" indent="1"/>
      <protection locked="0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16</xdr:col>
      <xdr:colOff>200030</xdr:colOff>
      <xdr:row>20</xdr:row>
      <xdr:rowOff>169191</xdr:rowOff>
    </xdr:to>
    <xdr:grpSp>
      <xdr:nvGrpSpPr>
        <xdr:cNvPr id="7" name="Group 6"/>
        <xdr:cNvGrpSpPr/>
      </xdr:nvGrpSpPr>
      <xdr:grpSpPr>
        <a:xfrm>
          <a:off x="9768417" y="28575"/>
          <a:ext cx="348196" cy="4141116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85326" y="90976"/>
              <a:ext cx="355217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showGridLines="0" tabSelected="1" zoomScale="90" zoomScaleNormal="90" workbookViewId="0">
      <selection activeCell="H16" sqref="H16"/>
    </sheetView>
  </sheetViews>
  <sheetFormatPr defaultColWidth="9.140625" defaultRowHeight="18.75" x14ac:dyDescent="0.3"/>
  <cols>
    <col min="1" max="1" width="1.7109375" style="5" customWidth="1"/>
    <col min="2" max="2" width="5.140625" style="5" customWidth="1"/>
    <col min="3" max="3" width="6.28515625" style="5" customWidth="1"/>
    <col min="4" max="4" width="3" style="5" customWidth="1"/>
    <col min="5" max="8" width="12.5703125" style="5" customWidth="1"/>
    <col min="9" max="9" width="14.5703125" style="5" customWidth="1"/>
    <col min="10" max="13" width="12.5703125" style="5" customWidth="1"/>
    <col min="14" max="14" width="2.7109375" style="5" customWidth="1"/>
    <col min="15" max="15" width="12.7109375" style="5" customWidth="1"/>
    <col min="16" max="16" width="2.140625" style="5" customWidth="1"/>
    <col min="17" max="17" width="3.28515625" style="5" customWidth="1"/>
    <col min="18" max="16384" width="9.140625" style="5"/>
  </cols>
  <sheetData>
    <row r="1" spans="1:16" s="1" customFormat="1" x14ac:dyDescent="0.3">
      <c r="B1" s="1" t="s">
        <v>33</v>
      </c>
      <c r="C1" s="2">
        <v>2.2000000000000002</v>
      </c>
      <c r="D1" s="1" t="s">
        <v>42</v>
      </c>
    </row>
    <row r="2" spans="1:16" s="3" customFormat="1" x14ac:dyDescent="0.3">
      <c r="B2" s="1" t="s">
        <v>32</v>
      </c>
      <c r="C2" s="2">
        <v>2.2000000000000002</v>
      </c>
      <c r="D2" s="1" t="s">
        <v>43</v>
      </c>
      <c r="E2" s="1"/>
      <c r="O2" s="30"/>
    </row>
    <row r="3" spans="1:16" s="3" customFormat="1" ht="3" customHeight="1" x14ac:dyDescent="0.3">
      <c r="C3" s="2"/>
      <c r="O3" s="30"/>
    </row>
    <row r="4" spans="1:16" s="3" customFormat="1" ht="15.75" customHeight="1" x14ac:dyDescent="0.3">
      <c r="C4" s="2"/>
      <c r="O4" s="31"/>
      <c r="P4" s="32"/>
    </row>
    <row r="5" spans="1:16" s="4" customFormat="1" ht="20.25" customHeight="1" x14ac:dyDescent="0.3">
      <c r="A5" s="75" t="s">
        <v>5</v>
      </c>
      <c r="B5" s="75"/>
      <c r="C5" s="75"/>
      <c r="D5" s="76"/>
      <c r="E5" s="81" t="s">
        <v>31</v>
      </c>
      <c r="F5" s="82"/>
      <c r="G5" s="82"/>
      <c r="H5" s="82"/>
      <c r="I5" s="82"/>
      <c r="J5" s="82"/>
      <c r="K5" s="82"/>
      <c r="L5" s="82"/>
      <c r="M5" s="83"/>
      <c r="N5" s="68" t="s">
        <v>6</v>
      </c>
      <c r="O5" s="69"/>
    </row>
    <row r="6" spans="1:16" s="7" customFormat="1" ht="18.75" customHeight="1" x14ac:dyDescent="0.25">
      <c r="A6" s="77"/>
      <c r="B6" s="77"/>
      <c r="C6" s="77"/>
      <c r="D6" s="78"/>
      <c r="E6" s="84" t="s">
        <v>2</v>
      </c>
      <c r="F6" s="85"/>
      <c r="G6" s="85"/>
      <c r="H6" s="85"/>
      <c r="I6" s="86"/>
      <c r="J6" s="87" t="s">
        <v>15</v>
      </c>
      <c r="K6" s="88"/>
      <c r="L6" s="88"/>
      <c r="M6" s="89"/>
      <c r="N6" s="70"/>
      <c r="O6" s="71"/>
      <c r="P6" s="6"/>
    </row>
    <row r="7" spans="1:16" s="7" customFormat="1" ht="16.5" customHeight="1" x14ac:dyDescent="0.25">
      <c r="A7" s="77"/>
      <c r="B7" s="77"/>
      <c r="C7" s="77"/>
      <c r="D7" s="78"/>
      <c r="E7" s="90" t="s">
        <v>4</v>
      </c>
      <c r="F7" s="91"/>
      <c r="G7" s="91"/>
      <c r="H7" s="91"/>
      <c r="I7" s="92"/>
      <c r="J7" s="90" t="s">
        <v>16</v>
      </c>
      <c r="K7" s="91"/>
      <c r="L7" s="91"/>
      <c r="M7" s="92"/>
      <c r="N7" s="70"/>
      <c r="O7" s="71"/>
      <c r="P7" s="6"/>
    </row>
    <row r="8" spans="1:16" s="7" customFormat="1" ht="17.25" customHeight="1" x14ac:dyDescent="0.25">
      <c r="A8" s="77"/>
      <c r="B8" s="77"/>
      <c r="C8" s="77"/>
      <c r="D8" s="78"/>
      <c r="E8" s="36"/>
      <c r="F8" s="74" t="s">
        <v>17</v>
      </c>
      <c r="G8" s="75"/>
      <c r="H8" s="76"/>
      <c r="I8" s="35" t="s">
        <v>18</v>
      </c>
      <c r="J8" s="18"/>
      <c r="K8" s="18"/>
      <c r="L8" s="34"/>
      <c r="M8" s="18"/>
      <c r="N8" s="70"/>
      <c r="O8" s="71"/>
      <c r="P8" s="6"/>
    </row>
    <row r="9" spans="1:16" s="7" customFormat="1" ht="18.75" customHeight="1" x14ac:dyDescent="0.25">
      <c r="A9" s="77"/>
      <c r="B9" s="77"/>
      <c r="C9" s="77"/>
      <c r="D9" s="78"/>
      <c r="E9" s="27"/>
      <c r="F9" s="65" t="s">
        <v>34</v>
      </c>
      <c r="G9" s="66"/>
      <c r="H9" s="67"/>
      <c r="I9" s="37" t="s">
        <v>19</v>
      </c>
      <c r="J9" s="27"/>
      <c r="K9" s="37" t="s">
        <v>20</v>
      </c>
      <c r="L9" s="17"/>
      <c r="M9" s="37"/>
      <c r="N9" s="70"/>
      <c r="O9" s="71"/>
      <c r="P9" s="6"/>
    </row>
    <row r="10" spans="1:16" s="7" customFormat="1" ht="16.5" customHeight="1" x14ac:dyDescent="0.25">
      <c r="A10" s="77"/>
      <c r="B10" s="77"/>
      <c r="C10" s="77"/>
      <c r="D10" s="78"/>
      <c r="E10" s="42" t="s">
        <v>0</v>
      </c>
      <c r="F10" s="38" t="s">
        <v>0</v>
      </c>
      <c r="G10" s="37" t="s">
        <v>23</v>
      </c>
      <c r="H10" s="37" t="s">
        <v>24</v>
      </c>
      <c r="I10" s="37" t="s">
        <v>25</v>
      </c>
      <c r="J10" s="42" t="s">
        <v>0</v>
      </c>
      <c r="K10" s="37" t="s">
        <v>26</v>
      </c>
      <c r="L10" s="43" t="s">
        <v>21</v>
      </c>
      <c r="M10" s="37" t="s">
        <v>22</v>
      </c>
      <c r="N10" s="70"/>
      <c r="O10" s="71"/>
      <c r="P10" s="6"/>
    </row>
    <row r="11" spans="1:16" s="7" customFormat="1" ht="16.5" customHeight="1" x14ac:dyDescent="0.25">
      <c r="A11" s="79"/>
      <c r="B11" s="79"/>
      <c r="C11" s="79"/>
      <c r="D11" s="80"/>
      <c r="E11" s="20" t="s">
        <v>1</v>
      </c>
      <c r="F11" s="13" t="s">
        <v>1</v>
      </c>
      <c r="G11" s="13" t="s">
        <v>28</v>
      </c>
      <c r="H11" s="13" t="s">
        <v>29</v>
      </c>
      <c r="I11" s="13" t="s">
        <v>35</v>
      </c>
      <c r="J11" s="20" t="s">
        <v>1</v>
      </c>
      <c r="K11" s="13" t="s">
        <v>30</v>
      </c>
      <c r="L11" s="20" t="s">
        <v>27</v>
      </c>
      <c r="M11" s="20" t="s">
        <v>3</v>
      </c>
      <c r="N11" s="72"/>
      <c r="O11" s="73"/>
      <c r="P11" s="6"/>
    </row>
    <row r="12" spans="1:16" s="6" customFormat="1" ht="5.25" customHeight="1" x14ac:dyDescent="0.25">
      <c r="A12" s="26"/>
      <c r="B12" s="26"/>
      <c r="C12" s="26"/>
      <c r="D12" s="26"/>
      <c r="E12" s="24"/>
      <c r="F12" s="27"/>
      <c r="G12" s="27"/>
      <c r="H12" s="27"/>
      <c r="I12" s="11"/>
      <c r="J12" s="12"/>
      <c r="K12" s="12"/>
      <c r="L12" s="12"/>
      <c r="M12" s="27"/>
      <c r="N12" s="39"/>
      <c r="O12" s="16"/>
    </row>
    <row r="13" spans="1:16" s="8" customFormat="1" ht="16.5" customHeight="1" x14ac:dyDescent="0.25">
      <c r="A13" s="40"/>
      <c r="B13" s="60">
        <v>2559</v>
      </c>
      <c r="C13" s="40"/>
      <c r="D13" s="41"/>
      <c r="E13" s="45"/>
      <c r="F13" s="23"/>
      <c r="G13" s="23"/>
      <c r="H13" s="24"/>
      <c r="I13" s="9"/>
      <c r="J13" s="45"/>
      <c r="K13" s="49"/>
      <c r="L13" s="50"/>
      <c r="M13" s="49"/>
      <c r="N13" s="61" t="s">
        <v>36</v>
      </c>
      <c r="O13" s="62"/>
      <c r="P13" s="7"/>
    </row>
    <row r="14" spans="1:16" s="8" customFormat="1" ht="17.25" customHeight="1" x14ac:dyDescent="0.25">
      <c r="A14" s="63" t="s">
        <v>14</v>
      </c>
      <c r="B14" s="64"/>
      <c r="C14" s="64"/>
      <c r="D14" s="64"/>
      <c r="E14" s="45">
        <f>SUM(F14,I14)</f>
        <v>351016</v>
      </c>
      <c r="F14" s="44">
        <v>345473</v>
      </c>
      <c r="G14" s="44">
        <v>333612</v>
      </c>
      <c r="H14" s="44">
        <v>11860</v>
      </c>
      <c r="I14" s="44">
        <v>5543</v>
      </c>
      <c r="J14" s="44">
        <v>159174</v>
      </c>
      <c r="K14" s="44">
        <v>40005</v>
      </c>
      <c r="L14" s="44">
        <v>30473</v>
      </c>
      <c r="M14" s="44">
        <v>88696</v>
      </c>
      <c r="N14" s="23"/>
      <c r="O14" s="14" t="s">
        <v>7</v>
      </c>
      <c r="P14" s="7"/>
    </row>
    <row r="15" spans="1:16" s="8" customFormat="1" ht="17.25" customHeight="1" x14ac:dyDescent="0.25">
      <c r="A15" s="63" t="s">
        <v>11</v>
      </c>
      <c r="B15" s="64"/>
      <c r="C15" s="64"/>
      <c r="D15" s="64"/>
      <c r="E15" s="45">
        <f>SUM(F15,I15)</f>
        <v>349459</v>
      </c>
      <c r="F15" s="48">
        <f>G15+H15</f>
        <v>343291</v>
      </c>
      <c r="G15" s="44">
        <v>334813</v>
      </c>
      <c r="H15" s="44">
        <v>8478</v>
      </c>
      <c r="I15" s="44">
        <v>6168</v>
      </c>
      <c r="J15" s="44">
        <v>160949</v>
      </c>
      <c r="K15" s="44">
        <v>41218</v>
      </c>
      <c r="L15" s="44">
        <v>25439</v>
      </c>
      <c r="M15" s="44">
        <v>94292</v>
      </c>
      <c r="N15" s="23"/>
      <c r="O15" s="14" t="s">
        <v>8</v>
      </c>
      <c r="P15" s="6"/>
    </row>
    <row r="16" spans="1:16" s="7" customFormat="1" ht="17.25" customHeight="1" x14ac:dyDescent="0.25">
      <c r="A16" s="40" t="s">
        <v>12</v>
      </c>
      <c r="B16" s="40"/>
      <c r="C16" s="40"/>
      <c r="D16" s="41"/>
      <c r="E16" s="54">
        <v>355538</v>
      </c>
      <c r="F16" s="45">
        <v>355538</v>
      </c>
      <c r="G16" s="45">
        <v>347364</v>
      </c>
      <c r="H16" s="45">
        <v>8174</v>
      </c>
      <c r="I16" s="45" t="s">
        <v>39</v>
      </c>
      <c r="J16" s="45">
        <v>155034</v>
      </c>
      <c r="K16" s="45">
        <v>39540</v>
      </c>
      <c r="L16" s="45">
        <v>29198</v>
      </c>
      <c r="M16" s="45">
        <v>86296</v>
      </c>
      <c r="N16" s="23"/>
      <c r="O16" s="14" t="s">
        <v>9</v>
      </c>
      <c r="P16" s="6"/>
    </row>
    <row r="17" spans="1:16" s="7" customFormat="1" ht="17.25" customHeight="1" x14ac:dyDescent="0.25">
      <c r="A17" s="40" t="s">
        <v>13</v>
      </c>
      <c r="B17" s="40"/>
      <c r="C17" s="40"/>
      <c r="D17" s="41"/>
      <c r="E17" s="54">
        <f t="shared" ref="E17" si="0">SUM(F17,I17)</f>
        <v>354488</v>
      </c>
      <c r="F17" s="45">
        <v>352279</v>
      </c>
      <c r="G17" s="45">
        <v>344410</v>
      </c>
      <c r="H17" s="45">
        <v>7869</v>
      </c>
      <c r="I17" s="45">
        <v>2209</v>
      </c>
      <c r="J17" s="45">
        <v>156168</v>
      </c>
      <c r="K17" s="45">
        <v>39736</v>
      </c>
      <c r="L17" s="45">
        <v>29413</v>
      </c>
      <c r="M17" s="45">
        <v>87019</v>
      </c>
      <c r="N17" s="23"/>
      <c r="O17" s="14" t="s">
        <v>10</v>
      </c>
      <c r="P17" s="6"/>
    </row>
    <row r="18" spans="1:16" s="7" customFormat="1" ht="6" customHeight="1" x14ac:dyDescent="0.25">
      <c r="A18" s="55"/>
      <c r="B18" s="55"/>
      <c r="C18" s="57"/>
      <c r="D18" s="56"/>
      <c r="E18" s="44"/>
      <c r="F18" s="14"/>
      <c r="G18" s="23"/>
      <c r="H18" s="23"/>
      <c r="I18" s="44"/>
      <c r="J18" s="44"/>
      <c r="K18" s="44"/>
      <c r="L18" s="44"/>
      <c r="M18" s="44"/>
      <c r="N18" s="23"/>
      <c r="O18" s="14"/>
      <c r="P18" s="6"/>
    </row>
    <row r="19" spans="1:16" s="7" customFormat="1" ht="16.5" customHeight="1" x14ac:dyDescent="0.25">
      <c r="A19" s="40"/>
      <c r="B19" s="60">
        <v>2560</v>
      </c>
      <c r="C19" s="40"/>
      <c r="D19" s="41"/>
      <c r="E19" s="52"/>
      <c r="F19" s="51"/>
      <c r="G19" s="23"/>
      <c r="H19" s="24"/>
      <c r="J19" s="9"/>
      <c r="K19" s="9"/>
      <c r="L19" s="9"/>
      <c r="N19" s="61" t="s">
        <v>37</v>
      </c>
      <c r="O19" s="62"/>
      <c r="P19" s="6"/>
    </row>
    <row r="20" spans="1:16" s="7" customFormat="1" ht="17.25" customHeight="1" x14ac:dyDescent="0.25">
      <c r="A20" s="40" t="s">
        <v>14</v>
      </c>
      <c r="B20" s="40"/>
      <c r="C20" s="40"/>
      <c r="D20" s="41"/>
      <c r="E20" s="45">
        <v>347559</v>
      </c>
      <c r="F20" s="45">
        <v>346982</v>
      </c>
      <c r="G20" s="45">
        <v>344204</v>
      </c>
      <c r="H20" s="45">
        <v>2778</v>
      </c>
      <c r="I20" s="45">
        <v>578</v>
      </c>
      <c r="J20" s="45">
        <v>163219</v>
      </c>
      <c r="K20" s="45">
        <v>39074</v>
      </c>
      <c r="L20" s="45">
        <v>29064</v>
      </c>
      <c r="M20" s="47">
        <v>95081</v>
      </c>
      <c r="N20" s="23"/>
      <c r="O20" s="14" t="s">
        <v>7</v>
      </c>
      <c r="P20" s="6"/>
    </row>
    <row r="21" spans="1:16" s="7" customFormat="1" ht="17.25" customHeight="1" x14ac:dyDescent="0.25">
      <c r="A21" s="63" t="s">
        <v>11</v>
      </c>
      <c r="B21" s="64"/>
      <c r="C21" s="64"/>
      <c r="D21" s="64"/>
      <c r="E21" s="45">
        <f>F21+I21</f>
        <v>335788</v>
      </c>
      <c r="F21" s="48">
        <v>335187</v>
      </c>
      <c r="G21" s="46">
        <v>329904</v>
      </c>
      <c r="H21" s="45">
        <v>5282</v>
      </c>
      <c r="I21" s="45">
        <v>601</v>
      </c>
      <c r="J21" s="44">
        <f>SUM(K21:M21)</f>
        <v>175167</v>
      </c>
      <c r="K21" s="45">
        <v>42203</v>
      </c>
      <c r="L21" s="45">
        <v>28072</v>
      </c>
      <c r="M21" s="45">
        <v>104892</v>
      </c>
      <c r="N21" s="23"/>
      <c r="O21" s="14" t="s">
        <v>8</v>
      </c>
      <c r="P21" s="6"/>
    </row>
    <row r="22" spans="1:16" s="7" customFormat="1" ht="17.25" customHeight="1" x14ac:dyDescent="0.25">
      <c r="A22" s="40" t="s">
        <v>12</v>
      </c>
      <c r="B22" s="40"/>
      <c r="C22" s="40"/>
      <c r="D22" s="41"/>
      <c r="E22" s="45">
        <f>F22+I22</f>
        <v>342518</v>
      </c>
      <c r="F22" s="48">
        <v>342518</v>
      </c>
      <c r="G22" s="46">
        <v>336315</v>
      </c>
      <c r="H22" s="45">
        <v>6204</v>
      </c>
      <c r="I22" s="59">
        <v>0</v>
      </c>
      <c r="J22" s="44">
        <f>SUM(K22:M22)</f>
        <v>168597</v>
      </c>
      <c r="K22" s="45">
        <v>36267</v>
      </c>
      <c r="L22" s="45">
        <v>32218</v>
      </c>
      <c r="M22" s="45">
        <v>100112</v>
      </c>
      <c r="N22" s="23"/>
      <c r="O22" s="14" t="s">
        <v>9</v>
      </c>
      <c r="P22" s="6"/>
    </row>
    <row r="23" spans="1:16" s="7" customFormat="1" ht="17.25" customHeight="1" x14ac:dyDescent="0.25">
      <c r="A23" s="40" t="s">
        <v>13</v>
      </c>
      <c r="B23" s="40"/>
      <c r="C23" s="40"/>
      <c r="D23" s="41"/>
      <c r="E23" s="45">
        <v>340320</v>
      </c>
      <c r="F23" s="45">
        <v>339781</v>
      </c>
      <c r="G23" s="45">
        <v>330359</v>
      </c>
      <c r="H23" s="45">
        <v>9423</v>
      </c>
      <c r="I23" s="45">
        <v>538</v>
      </c>
      <c r="J23" s="44">
        <f>SUM(K23:M23)</f>
        <v>170838</v>
      </c>
      <c r="K23" s="45">
        <v>45103</v>
      </c>
      <c r="L23" s="45">
        <v>30991</v>
      </c>
      <c r="M23" s="45">
        <v>94744</v>
      </c>
      <c r="N23" s="23"/>
      <c r="O23" s="14" t="s">
        <v>10</v>
      </c>
      <c r="P23" s="6"/>
    </row>
    <row r="24" spans="1:16" s="7" customFormat="1" ht="6" customHeight="1" x14ac:dyDescent="0.25">
      <c r="A24" s="33"/>
      <c r="B24" s="33"/>
      <c r="C24" s="19"/>
      <c r="D24" s="28"/>
      <c r="E24" s="44"/>
      <c r="F24" s="14"/>
      <c r="G24" s="23"/>
      <c r="H24" s="23"/>
      <c r="I24" s="44"/>
      <c r="J24" s="44"/>
      <c r="K24" s="44"/>
      <c r="L24" s="44"/>
      <c r="M24" s="44"/>
      <c r="N24" s="23"/>
      <c r="O24" s="14"/>
      <c r="P24" s="6"/>
    </row>
    <row r="25" spans="1:16" s="7" customFormat="1" ht="16.5" customHeight="1" x14ac:dyDescent="0.25">
      <c r="A25" s="40"/>
      <c r="B25" s="60">
        <v>2561</v>
      </c>
      <c r="C25" s="40"/>
      <c r="D25" s="41"/>
      <c r="E25" s="25"/>
      <c r="F25" s="21"/>
      <c r="G25" s="21"/>
      <c r="H25" s="21"/>
      <c r="I25" s="25"/>
      <c r="J25" s="22"/>
      <c r="K25" s="22"/>
      <c r="L25" s="22"/>
      <c r="M25" s="21"/>
      <c r="N25" s="61" t="s">
        <v>40</v>
      </c>
      <c r="O25" s="62"/>
      <c r="P25" s="6"/>
    </row>
    <row r="26" spans="1:16" s="8" customFormat="1" ht="17.25" customHeight="1" x14ac:dyDescent="0.25">
      <c r="A26" s="40" t="s">
        <v>14</v>
      </c>
      <c r="B26" s="40"/>
      <c r="C26" s="40"/>
      <c r="D26" s="41"/>
      <c r="E26" s="45">
        <f>F26+I26</f>
        <v>344954</v>
      </c>
      <c r="F26" s="48">
        <f>SUM(G26:H26)</f>
        <v>344337</v>
      </c>
      <c r="G26" s="44">
        <v>336012</v>
      </c>
      <c r="H26" s="44">
        <v>8325</v>
      </c>
      <c r="I26" s="44">
        <v>617</v>
      </c>
      <c r="J26" s="44">
        <f>SUM(K26:M26)</f>
        <v>166289</v>
      </c>
      <c r="K26" s="44">
        <v>37368</v>
      </c>
      <c r="L26" s="44">
        <v>28124</v>
      </c>
      <c r="M26" s="58">
        <v>100797</v>
      </c>
      <c r="N26" s="23"/>
      <c r="O26" s="14" t="s">
        <v>7</v>
      </c>
      <c r="P26" s="7"/>
    </row>
    <row r="27" spans="1:16" s="8" customFormat="1" ht="17.25" customHeight="1" x14ac:dyDescent="0.25">
      <c r="A27" s="63" t="s">
        <v>11</v>
      </c>
      <c r="B27" s="64"/>
      <c r="C27" s="64"/>
      <c r="D27" s="64"/>
      <c r="E27" s="45">
        <v>334127.69</v>
      </c>
      <c r="F27" s="48">
        <v>333270.84000000003</v>
      </c>
      <c r="G27" s="46">
        <v>325642.84000000003</v>
      </c>
      <c r="H27" s="45">
        <v>7628</v>
      </c>
      <c r="I27" s="45">
        <v>856.86</v>
      </c>
      <c r="J27" s="44">
        <v>177199.31</v>
      </c>
      <c r="K27" s="45">
        <v>42285.62</v>
      </c>
      <c r="L27" s="45">
        <v>32678.46</v>
      </c>
      <c r="M27" s="45">
        <v>102235.23</v>
      </c>
      <c r="N27" s="23"/>
      <c r="O27" s="14" t="s">
        <v>8</v>
      </c>
      <c r="P27" s="7"/>
    </row>
    <row r="28" spans="1:16" s="8" customFormat="1" ht="17.25" customHeight="1" x14ac:dyDescent="0.25">
      <c r="A28" s="40" t="s">
        <v>12</v>
      </c>
      <c r="B28" s="40"/>
      <c r="C28" s="40"/>
      <c r="D28" s="41"/>
      <c r="E28" s="45">
        <v>337603.02</v>
      </c>
      <c r="F28" s="48">
        <v>337230.76</v>
      </c>
      <c r="G28" s="46">
        <v>331793.81</v>
      </c>
      <c r="H28" s="45">
        <v>5436.94</v>
      </c>
      <c r="I28" s="45">
        <v>372.26</v>
      </c>
      <c r="J28" s="44">
        <v>173861.99</v>
      </c>
      <c r="K28" s="45">
        <v>45972.959999999999</v>
      </c>
      <c r="L28" s="45">
        <v>31267.8</v>
      </c>
      <c r="M28" s="45">
        <v>96621.22</v>
      </c>
      <c r="N28" s="23"/>
      <c r="O28" s="14" t="s">
        <v>9</v>
      </c>
      <c r="P28" s="7"/>
    </row>
    <row r="29" spans="1:16" s="7" customFormat="1" ht="17.25" customHeight="1" x14ac:dyDescent="0.25">
      <c r="A29" s="40" t="s">
        <v>13</v>
      </c>
      <c r="B29" s="40"/>
      <c r="C29" s="40"/>
      <c r="D29" s="41"/>
      <c r="E29" s="45">
        <v>342379.23</v>
      </c>
      <c r="F29" s="45">
        <v>341906.42</v>
      </c>
      <c r="G29" s="45">
        <v>336185.59999999998</v>
      </c>
      <c r="H29" s="45">
        <v>5720.81</v>
      </c>
      <c r="I29" s="45">
        <v>472.81</v>
      </c>
      <c r="J29" s="44">
        <v>169074.77</v>
      </c>
      <c r="K29" s="45">
        <v>41606.980000000003</v>
      </c>
      <c r="L29" s="45">
        <v>28176.11</v>
      </c>
      <c r="M29" s="45">
        <v>99291.68</v>
      </c>
      <c r="N29" s="23"/>
      <c r="O29" s="14" t="s">
        <v>10</v>
      </c>
      <c r="P29" s="6"/>
    </row>
    <row r="30" spans="1:16" s="8" customFormat="1" ht="16.5" customHeight="1" x14ac:dyDescent="0.25">
      <c r="A30" s="40"/>
      <c r="B30" s="53">
        <v>2562</v>
      </c>
      <c r="C30" s="40"/>
      <c r="D30" s="41"/>
      <c r="E30" s="25"/>
      <c r="F30" s="21"/>
      <c r="G30" s="21"/>
      <c r="H30" s="21"/>
      <c r="I30" s="25"/>
      <c r="J30" s="22"/>
      <c r="K30" s="22"/>
      <c r="L30" s="22"/>
      <c r="M30" s="21"/>
      <c r="N30" s="61" t="s">
        <v>41</v>
      </c>
      <c r="O30" s="62"/>
      <c r="P30" s="7"/>
    </row>
    <row r="31" spans="1:16" s="7" customFormat="1" ht="17.25" customHeight="1" x14ac:dyDescent="0.25">
      <c r="A31" s="40" t="s">
        <v>14</v>
      </c>
      <c r="B31" s="40"/>
      <c r="C31" s="40"/>
      <c r="D31" s="41"/>
      <c r="E31" s="45">
        <v>348397.16</v>
      </c>
      <c r="F31" s="48">
        <v>348397.16</v>
      </c>
      <c r="G31" s="44">
        <v>345410.27</v>
      </c>
      <c r="H31" s="44">
        <v>2986.89</v>
      </c>
      <c r="I31" s="44" t="s">
        <v>39</v>
      </c>
      <c r="J31" s="44">
        <v>163092.85</v>
      </c>
      <c r="K31" s="44">
        <v>33870.339999999997</v>
      </c>
      <c r="L31" s="44">
        <v>32447.97</v>
      </c>
      <c r="M31" s="58">
        <v>96774.54</v>
      </c>
      <c r="N31" s="23"/>
      <c r="O31" s="14" t="s">
        <v>7</v>
      </c>
      <c r="P31" s="6"/>
    </row>
    <row r="32" spans="1:16" s="10" customFormat="1" ht="18.75" customHeight="1" x14ac:dyDescent="0.25">
      <c r="B32" s="15" t="s">
        <v>44</v>
      </c>
      <c r="F32" s="33"/>
      <c r="J32" s="15" t="s">
        <v>45</v>
      </c>
    </row>
    <row r="33" spans="2:8" s="10" customFormat="1" ht="17.25" hidden="1" customHeight="1" x14ac:dyDescent="0.25">
      <c r="B33" s="15" t="s">
        <v>38</v>
      </c>
      <c r="D33" s="15"/>
      <c r="F33" s="15"/>
      <c r="G33" s="15"/>
      <c r="H33" s="15"/>
    </row>
    <row r="34" spans="2:8" s="10" customFormat="1" ht="17.25" customHeight="1" x14ac:dyDescent="0.25">
      <c r="C34" s="29"/>
      <c r="D34" s="29"/>
      <c r="F34" s="29"/>
      <c r="G34" s="29"/>
      <c r="H34" s="15"/>
    </row>
  </sheetData>
  <mergeCells count="17">
    <mergeCell ref="A14:D14"/>
    <mergeCell ref="A15:D15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N25:O25"/>
    <mergeCell ref="A21:D21"/>
    <mergeCell ref="A27:D27"/>
  </mergeCells>
  <phoneticPr fontId="2" type="noConversion"/>
  <pageMargins left="0.5092592592592593" right="0.10416666666666667" top="0.57870370370370372" bottom="0.24" header="0.5" footer="0.3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</vt:lpstr>
      <vt:lpstr>'T-2.2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2019-09-27T07:40:11Z</dcterms:modified>
</cp:coreProperties>
</file>