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2.สถิติแรงงาน\"/>
    </mc:Choice>
  </mc:AlternateContent>
  <bookViews>
    <workbookView xWindow="0" yWindow="0" windowWidth="20490" windowHeight="7680"/>
  </bookViews>
  <sheets>
    <sheet name="T-2.2" sheetId="1" r:id="rId1"/>
  </sheets>
  <definedNames>
    <definedName name="_xlnm.Print_Area" localSheetId="0">'T-2.2'!$A$1:$Q$32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/>
  <c r="J35" i="1" s="1"/>
  <c r="J36" i="1" s="1"/>
  <c r="E20" i="1"/>
  <c r="E35" i="1" s="1"/>
  <c r="E36" i="1" s="1"/>
  <c r="J20" i="1"/>
  <c r="E21" i="1"/>
  <c r="J21" i="1"/>
  <c r="E22" i="1"/>
  <c r="J22" i="1"/>
  <c r="E25" i="1"/>
  <c r="J25" i="1"/>
  <c r="J38" i="1" s="1"/>
  <c r="J39" i="1" s="1"/>
  <c r="E26" i="1"/>
  <c r="J26" i="1"/>
  <c r="E27" i="1"/>
  <c r="E38" i="1" s="1"/>
  <c r="E39" i="1" s="1"/>
  <c r="J27" i="1"/>
  <c r="E28" i="1"/>
  <c r="J28" i="1"/>
  <c r="J30" i="1"/>
  <c r="F35" i="1"/>
  <c r="G35" i="1"/>
  <c r="H35" i="1"/>
  <c r="H36" i="1" s="1"/>
  <c r="I35" i="1"/>
  <c r="I36" i="1" s="1"/>
  <c r="K35" i="1"/>
  <c r="K36" i="1" s="1"/>
  <c r="L35" i="1"/>
  <c r="M35" i="1"/>
  <c r="F36" i="1"/>
  <c r="G36" i="1"/>
  <c r="L36" i="1"/>
  <c r="M36" i="1"/>
  <c r="F38" i="1"/>
  <c r="G38" i="1"/>
  <c r="G39" i="1" s="1"/>
  <c r="H38" i="1"/>
  <c r="I38" i="1"/>
  <c r="I39" i="1" s="1"/>
  <c r="K38" i="1"/>
  <c r="L38" i="1"/>
  <c r="M38" i="1"/>
  <c r="F39" i="1"/>
  <c r="H39" i="1"/>
  <c r="K39" i="1"/>
  <c r="L39" i="1"/>
  <c r="M39" i="1"/>
  <c r="E41" i="1"/>
  <c r="J41" i="1"/>
</calcChain>
</file>

<file path=xl/sharedStrings.xml><?xml version="1.0" encoding="utf-8"?>
<sst xmlns="http://schemas.openxmlformats.org/spreadsheetml/2006/main" count="68" uniqueCount="47">
  <si>
    <t>Q1_61</t>
  </si>
  <si>
    <t xml:space="preserve">       Source: The  Labour Force Survey: 2015 - 2018 , Provincial level ,  National Statistical Office</t>
  </si>
  <si>
    <t xml:space="preserve">           ที่มา:  การสำรวจภาวะการทำงานของประชากร พ.ศ. 2558 - 2561  ระดับจังหวัด  สำนักงานสถิติแห่งชาติ</t>
  </si>
  <si>
    <t>Quarter 1</t>
  </si>
  <si>
    <t xml:space="preserve">           ไตรมาสที่ 1</t>
  </si>
  <si>
    <t xml:space="preserve">  2018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</si>
  <si>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</si>
  <si>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</si>
  <si>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</si>
  <si>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</si>
  <si>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</si>
  <si>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</si>
  <si>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 xml:space="preserve">  2017</t>
  </si>
  <si>
    <t xml:space="preserve">                       -</t>
  </si>
  <si>
    <t xml:space="preserve">  2016</t>
  </si>
  <si>
    <t xml:space="preserve">           ไตรมาสที่ 1 </t>
  </si>
  <si>
    <t xml:space="preserve">  2015</t>
  </si>
  <si>
    <t>Others</t>
  </si>
  <si>
    <t>Studies</t>
  </si>
  <si>
    <t>work</t>
  </si>
  <si>
    <t>Total</t>
  </si>
  <si>
    <t>labour force</t>
  </si>
  <si>
    <t>Unemployed</t>
  </si>
  <si>
    <t>Employed</t>
  </si>
  <si>
    <t>อื่นๆ</t>
  </si>
  <si>
    <t>เรียนหนังสือ</t>
  </si>
  <si>
    <t>Household</t>
  </si>
  <si>
    <t>รวม</t>
  </si>
  <si>
    <t xml:space="preserve">Seasonally inactive </t>
  </si>
  <si>
    <t>ผู้ว่างงาน</t>
  </si>
  <si>
    <t>ผู้มีงานทำ</t>
  </si>
  <si>
    <t>ทำงานบ้าน</t>
  </si>
  <si>
    <t>ที่รอฤดูกาล</t>
  </si>
  <si>
    <t>Current labour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</si>
  <si>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</si>
  <si>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</si>
  <si>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</si>
  <si>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</si>
  <si>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</si>
  <si>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</si>
  <si>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</si>
  <si>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</si>
  <si>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</si>
  <si>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Population Aged 15 Years and Over by Labour Force Status and Quarterly: 2015 - 2018</t>
  </si>
  <si>
    <t>Table</t>
  </si>
  <si>
    <t>ประชากรอายุ 15 ปีขึ้นไป จำแนกตามสถานภาพแรงงาน เป็นรายไตรมาส พ.ศ. 2558 - 2561</t>
  </si>
  <si>
    <t xml:space="preserve">ตาราง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</si>
</sst>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\ \ "/>
  </numFmts>
  <fonts count="10" x14ac:knownFonts="1">
    <font>
      <sz val="14"/>
      <name val="Cordia New"/>
      <family val="2"/>
    </font>
    <font>
      <sz val="14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/>
    <xf numFmtId="187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/>
    <xf numFmtId="0" fontId="3" fillId="0" borderId="2" xfId="0" applyFont="1" applyBorder="1"/>
    <xf numFmtId="187" fontId="3" fillId="0" borderId="3" xfId="0" applyNumberFormat="1" applyFont="1" applyBorder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/>
    <xf numFmtId="0" fontId="3" fillId="0" borderId="1" xfId="0" applyFont="1" applyBorder="1" applyAlignment="1"/>
    <xf numFmtId="0" fontId="5" fillId="0" borderId="0" xfId="0" applyFont="1"/>
    <xf numFmtId="0" fontId="3" fillId="0" borderId="0" xfId="0" applyFont="1" applyBorder="1" applyAlignment="1">
      <alignment horizontal="left"/>
    </xf>
    <xf numFmtId="0" fontId="3" fillId="0" borderId="5" xfId="0" quotePrefix="1" applyFont="1" applyBorder="1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3" fillId="0" borderId="6" xfId="0" applyFont="1" applyBorder="1" applyAlignment="1">
      <alignment horizontal="left"/>
    </xf>
    <xf numFmtId="0" fontId="3" fillId="0" borderId="0" xfId="0" applyFont="1" applyBorder="1"/>
    <xf numFmtId="0" fontId="3" fillId="0" borderId="5" xfId="0" applyFont="1" applyBorder="1"/>
    <xf numFmtId="187" fontId="3" fillId="0" borderId="7" xfId="0" applyNumberFormat="1" applyFont="1" applyBorder="1" applyAlignment="1">
      <alignment horizontal="right" vertical="center"/>
    </xf>
    <xf numFmtId="187" fontId="3" fillId="0" borderId="5" xfId="0" applyNumberFormat="1" applyFont="1" applyBorder="1" applyAlignment="1">
      <alignment horizontal="right" vertical="center"/>
    </xf>
    <xf numFmtId="187" fontId="3" fillId="0" borderId="6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1162058</xdr:colOff>
      <xdr:row>0</xdr:row>
      <xdr:rowOff>9524</xdr:rowOff>
    </xdr:from>
    <xdr:to>
      <xdr:col>17</xdr:col>
      <xdr:colOff>66683</xdr:colOff>
      <xdr:row>9</xdr:row>
      <xdr:rowOff>47625</xdr:rowOff>
    </xdr:to>
    <xdr:grpSp>
      <xdr:nvGrpSpPr>
        <xdr:cNvPr id="2" name="Group 8"/>
        <xdr:cNvGrpSpPr/>
      </xdr:nvGrpSpPr>
      <xdr:grpSpPr>
        <a:xfrm>
          <a:off x="9553583" y="9524"/>
          <a:ext cx="476250" cy="2000251"/>
          <a:chOff x="9576918" y="38100"/>
          <a:chExt cx="404705" cy="1695450"/>
        </a:xfrm>
      </xdr:grpSpPr>
      <xdr:grpSp>
        <xdr:nvGrpSpPr>
          <xdr:cNvPr id="3" name="Group 5"/>
          <xdr:cNvGrpSpPr/>
        </xdr:nvGrpSpPr>
        <xdr:grpSpPr>
          <a:xfrm>
            <a:off x="9576918" y="38100"/>
            <a:ext cx="357657" cy="433390"/>
            <a:chOff x="9605493" y="161925"/>
            <a:chExt cx="357657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581680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activeCell="R35" sqref="R35"/>
    </sheetView>
  </sheetViews>
  <sheetFormatPr defaultRowHeight="18.75" x14ac:dyDescent="0.3"/>
  <cols>
    <col min="1" max="1" width="1.7109375" style="1" customWidth="1"/>
    <col min="2" max="2" width="5.5703125" style="1" customWidth="1"/>
    <col min="3" max="3" width="4.85546875" style="1" customWidth="1"/>
    <col min="4" max="4" width="6" style="1" customWidth="1"/>
    <col min="5" max="8" width="11.28515625" style="1" customWidth="1"/>
    <col min="9" max="9" width="14.7109375" style="1" customWidth="1"/>
    <col min="10" max="13" width="11.28515625" style="1" customWidth="1"/>
    <col min="14" max="14" width="2.7109375" style="1" customWidth="1"/>
    <col min="15" max="15" width="17.85546875" style="1" customWidth="1"/>
    <col min="16" max="16" width="3.7109375" style="1" customWidth="1"/>
    <col min="17" max="17" width="2" style="1" customWidth="1"/>
    <col min="18" max="16384" width="9.140625" style="1"/>
  </cols>
  <sheetData>
    <row r="1" spans="1:16" s="85" customFormat="1" ht="20.100000000000001" customHeight="1" x14ac:dyDescent="0.3">
      <c r="B1" s="85" t="s">
        <v>46</v>
      </c>
      <c r="C1" s="84">
        <v>2.2000000000000002</v>
      </c>
      <c r="D1" s="85" t="s">
        <v>45</v>
      </c>
    </row>
    <row r="2" spans="1:16" s="82" customFormat="1" ht="20.100000000000001" customHeight="1" x14ac:dyDescent="0.3">
      <c r="B2" s="85" t="s">
        <v>44</v>
      </c>
      <c r="C2" s="84">
        <v>2.2000000000000002</v>
      </c>
      <c r="D2" s="85" t="s">
        <v>43</v>
      </c>
      <c r="E2" s="85"/>
      <c r="O2" s="83"/>
    </row>
    <row r="3" spans="1:16" s="82" customFormat="1" ht="7.5" customHeight="1" x14ac:dyDescent="0.3">
      <c r="C3" s="84"/>
      <c r="O3" s="83"/>
    </row>
    <row r="4" spans="1:16" s="76" customFormat="1" ht="20.25" customHeight="1" x14ac:dyDescent="0.3">
      <c r="A4" s="70" t="s">
        <v>42</v>
      </c>
      <c r="B4" s="70"/>
      <c r="C4" s="70"/>
      <c r="D4" s="69"/>
      <c r="E4" s="81" t="s">
        <v>41</v>
      </c>
      <c r="F4" s="80"/>
      <c r="G4" s="80"/>
      <c r="H4" s="80"/>
      <c r="I4" s="80"/>
      <c r="J4" s="80"/>
      <c r="K4" s="80"/>
      <c r="L4" s="80"/>
      <c r="M4" s="79"/>
      <c r="N4" s="78" t="s">
        <v>40</v>
      </c>
      <c r="O4" s="77"/>
    </row>
    <row r="5" spans="1:16" s="10" customFormat="1" ht="18.75" customHeight="1" x14ac:dyDescent="0.25">
      <c r="A5" s="62"/>
      <c r="B5" s="62"/>
      <c r="C5" s="62"/>
      <c r="D5" s="61"/>
      <c r="E5" s="75" t="s">
        <v>39</v>
      </c>
      <c r="F5" s="74"/>
      <c r="G5" s="74"/>
      <c r="H5" s="74"/>
      <c r="I5" s="73"/>
      <c r="J5" s="75" t="s">
        <v>38</v>
      </c>
      <c r="K5" s="74"/>
      <c r="L5" s="74"/>
      <c r="M5" s="73"/>
      <c r="N5" s="59"/>
      <c r="O5" s="58"/>
      <c r="P5" s="11"/>
    </row>
    <row r="6" spans="1:16" s="10" customFormat="1" ht="16.5" customHeight="1" x14ac:dyDescent="0.25">
      <c r="A6" s="62"/>
      <c r="B6" s="62"/>
      <c r="C6" s="62"/>
      <c r="D6" s="61"/>
      <c r="E6" s="65" t="s">
        <v>37</v>
      </c>
      <c r="F6" s="64"/>
      <c r="G6" s="64"/>
      <c r="H6" s="64"/>
      <c r="I6" s="63"/>
      <c r="J6" s="65" t="s">
        <v>36</v>
      </c>
      <c r="K6" s="64"/>
      <c r="L6" s="64"/>
      <c r="M6" s="63"/>
      <c r="N6" s="59"/>
      <c r="O6" s="58"/>
      <c r="P6" s="11"/>
    </row>
    <row r="7" spans="1:16" s="10" customFormat="1" ht="17.25" customHeight="1" x14ac:dyDescent="0.25">
      <c r="A7" s="62"/>
      <c r="B7" s="62"/>
      <c r="C7" s="62"/>
      <c r="D7" s="61"/>
      <c r="E7" s="72"/>
      <c r="F7" s="71" t="s">
        <v>35</v>
      </c>
      <c r="G7" s="70"/>
      <c r="H7" s="69"/>
      <c r="I7" s="68" t="s">
        <v>34</v>
      </c>
      <c r="J7" s="66"/>
      <c r="K7" s="66"/>
      <c r="L7" s="67"/>
      <c r="M7" s="66"/>
      <c r="N7" s="59"/>
      <c r="O7" s="58"/>
      <c r="P7" s="11"/>
    </row>
    <row r="8" spans="1:16" s="10" customFormat="1" ht="18.75" customHeight="1" x14ac:dyDescent="0.25">
      <c r="A8" s="62"/>
      <c r="B8" s="62"/>
      <c r="C8" s="62"/>
      <c r="D8" s="61"/>
      <c r="E8" s="49"/>
      <c r="F8" s="65" t="s">
        <v>33</v>
      </c>
      <c r="G8" s="64"/>
      <c r="H8" s="63"/>
      <c r="I8" s="51" t="s">
        <v>32</v>
      </c>
      <c r="J8" s="49"/>
      <c r="K8" s="51" t="s">
        <v>31</v>
      </c>
      <c r="L8" s="49"/>
      <c r="M8" s="51"/>
      <c r="N8" s="59"/>
      <c r="O8" s="58"/>
      <c r="P8" s="11"/>
    </row>
    <row r="9" spans="1:16" s="10" customFormat="1" ht="16.5" customHeight="1" x14ac:dyDescent="0.25">
      <c r="A9" s="62"/>
      <c r="B9" s="62"/>
      <c r="C9" s="62"/>
      <c r="D9" s="61"/>
      <c r="E9" s="49" t="s">
        <v>27</v>
      </c>
      <c r="F9" s="60" t="s">
        <v>27</v>
      </c>
      <c r="G9" s="51" t="s">
        <v>30</v>
      </c>
      <c r="H9" s="51" t="s">
        <v>29</v>
      </c>
      <c r="I9" s="51" t="s">
        <v>28</v>
      </c>
      <c r="J9" s="49" t="s">
        <v>27</v>
      </c>
      <c r="K9" s="51" t="s">
        <v>26</v>
      </c>
      <c r="L9" s="49" t="s">
        <v>25</v>
      </c>
      <c r="M9" s="51" t="s">
        <v>24</v>
      </c>
      <c r="N9" s="59"/>
      <c r="O9" s="58"/>
      <c r="P9" s="11"/>
    </row>
    <row r="10" spans="1:16" s="10" customFormat="1" ht="16.5" customHeight="1" x14ac:dyDescent="0.25">
      <c r="A10" s="57"/>
      <c r="B10" s="57"/>
      <c r="C10" s="57"/>
      <c r="D10" s="56"/>
      <c r="E10" s="55" t="s">
        <v>20</v>
      </c>
      <c r="F10" s="55" t="s">
        <v>20</v>
      </c>
      <c r="G10" s="55" t="s">
        <v>23</v>
      </c>
      <c r="H10" s="55" t="s">
        <v>22</v>
      </c>
      <c r="I10" s="55" t="s">
        <v>21</v>
      </c>
      <c r="J10" s="55" t="s">
        <v>20</v>
      </c>
      <c r="K10" s="55" t="s">
        <v>19</v>
      </c>
      <c r="L10" s="55" t="s">
        <v>18</v>
      </c>
      <c r="M10" s="55" t="s">
        <v>17</v>
      </c>
      <c r="N10" s="54"/>
      <c r="O10" s="53"/>
      <c r="P10" s="11"/>
    </row>
    <row r="11" spans="1:16" s="11" customFormat="1" ht="5.25" customHeight="1" x14ac:dyDescent="0.25">
      <c r="A11" s="52"/>
      <c r="B11" s="52"/>
      <c r="C11" s="52"/>
      <c r="D11" s="52"/>
      <c r="E11" s="36"/>
      <c r="F11" s="49"/>
      <c r="G11" s="49"/>
      <c r="H11" s="49"/>
      <c r="I11" s="51"/>
      <c r="J11" s="50"/>
      <c r="K11" s="50"/>
      <c r="L11" s="50"/>
      <c r="M11" s="49"/>
      <c r="N11" s="48"/>
      <c r="O11" s="43"/>
    </row>
    <row r="12" spans="1:16" s="19" customFormat="1" ht="16.5" customHeight="1" x14ac:dyDescent="0.25">
      <c r="A12" s="25">
        <v>2558</v>
      </c>
      <c r="B12" s="34"/>
      <c r="C12" s="34"/>
      <c r="D12" s="34"/>
      <c r="E12" s="23"/>
      <c r="F12" s="22"/>
      <c r="G12" s="22"/>
      <c r="H12" s="22"/>
      <c r="I12" s="24"/>
      <c r="J12" s="23"/>
      <c r="K12" s="23"/>
      <c r="L12" s="23"/>
      <c r="M12" s="22"/>
      <c r="N12" s="21" t="s">
        <v>16</v>
      </c>
      <c r="O12" s="47"/>
      <c r="P12" s="10"/>
    </row>
    <row r="13" spans="1:16" s="19" customFormat="1" ht="17.25" customHeight="1" x14ac:dyDescent="0.25">
      <c r="A13" s="25" t="s">
        <v>15</v>
      </c>
      <c r="B13" s="34"/>
      <c r="C13" s="34"/>
      <c r="D13" s="34"/>
      <c r="E13" s="29">
        <v>235198.22</v>
      </c>
      <c r="F13" s="29">
        <v>233312.88</v>
      </c>
      <c r="G13" s="29">
        <v>232087.61</v>
      </c>
      <c r="H13" s="28">
        <v>1225.27</v>
      </c>
      <c r="I13" s="30">
        <v>1885.34</v>
      </c>
      <c r="J13" s="30">
        <v>131644.78</v>
      </c>
      <c r="K13" s="30">
        <v>53445.58</v>
      </c>
      <c r="L13" s="28">
        <v>27118.67</v>
      </c>
      <c r="M13" s="30">
        <v>51080.53</v>
      </c>
      <c r="N13" s="27"/>
      <c r="O13" s="26" t="s">
        <v>3</v>
      </c>
      <c r="P13" s="10"/>
    </row>
    <row r="14" spans="1:16" s="19" customFormat="1" ht="17.25" customHeight="1" x14ac:dyDescent="0.25">
      <c r="A14" s="25" t="s">
        <v>11</v>
      </c>
      <c r="B14" s="34"/>
      <c r="C14" s="34"/>
      <c r="D14" s="34"/>
      <c r="E14" s="29">
        <v>224957.63</v>
      </c>
      <c r="F14" s="29">
        <v>224343.13</v>
      </c>
      <c r="G14" s="29">
        <v>221009.7</v>
      </c>
      <c r="H14" s="28">
        <v>3333.43</v>
      </c>
      <c r="I14" s="30">
        <v>614.5</v>
      </c>
      <c r="J14" s="30">
        <v>142061.37</v>
      </c>
      <c r="K14" s="30">
        <v>60045.5</v>
      </c>
      <c r="L14" s="28">
        <v>28322.63</v>
      </c>
      <c r="M14" s="30">
        <v>53693.24</v>
      </c>
      <c r="N14" s="27"/>
      <c r="O14" s="26" t="s">
        <v>10</v>
      </c>
      <c r="P14" s="11"/>
    </row>
    <row r="15" spans="1:16" s="10" customFormat="1" ht="17.25" customHeight="1" x14ac:dyDescent="0.25">
      <c r="A15" s="25" t="s">
        <v>9</v>
      </c>
      <c r="B15" s="34"/>
      <c r="C15" s="34"/>
      <c r="D15" s="34"/>
      <c r="E15" s="29">
        <v>246914.34</v>
      </c>
      <c r="F15" s="29">
        <v>246538.79</v>
      </c>
      <c r="G15" s="29">
        <v>244612.97</v>
      </c>
      <c r="H15" s="28">
        <v>1925.83</v>
      </c>
      <c r="I15" s="30">
        <v>375.54</v>
      </c>
      <c r="J15" s="30">
        <v>120318.66</v>
      </c>
      <c r="K15" s="30">
        <v>39205.64</v>
      </c>
      <c r="L15" s="29">
        <v>28570.66</v>
      </c>
      <c r="M15" s="28">
        <v>52542.37</v>
      </c>
      <c r="N15" s="27"/>
      <c r="O15" s="26" t="s">
        <v>8</v>
      </c>
      <c r="P15" s="11"/>
    </row>
    <row r="16" spans="1:16" s="10" customFormat="1" ht="17.25" customHeight="1" x14ac:dyDescent="0.25">
      <c r="A16" s="25" t="s">
        <v>7</v>
      </c>
      <c r="B16" s="34"/>
      <c r="C16" s="34"/>
      <c r="D16" s="34"/>
      <c r="E16" s="31">
        <v>244603.94</v>
      </c>
      <c r="F16" s="29">
        <v>244300.71</v>
      </c>
      <c r="G16" s="29">
        <v>242284.33</v>
      </c>
      <c r="H16" s="28">
        <v>2016.38</v>
      </c>
      <c r="I16" s="30">
        <v>303.23</v>
      </c>
      <c r="J16" s="30">
        <v>122741.06</v>
      </c>
      <c r="K16" s="30">
        <v>52844.04</v>
      </c>
      <c r="L16" s="29">
        <v>20438.53</v>
      </c>
      <c r="M16" s="28">
        <v>49458.49</v>
      </c>
      <c r="N16" s="27"/>
      <c r="O16" s="26" t="s">
        <v>6</v>
      </c>
      <c r="P16" s="11"/>
    </row>
    <row r="17" spans="1:16" s="10" customFormat="1" ht="6" customHeight="1" x14ac:dyDescent="0.25">
      <c r="A17" s="46"/>
      <c r="B17" s="46"/>
      <c r="C17" s="46"/>
      <c r="D17" s="45"/>
      <c r="E17" s="44"/>
      <c r="F17" s="43"/>
      <c r="G17" s="42"/>
      <c r="H17" s="42"/>
      <c r="I17" s="40"/>
      <c r="J17" s="41"/>
      <c r="K17" s="41"/>
      <c r="L17" s="41"/>
      <c r="M17" s="40"/>
      <c r="N17" s="27"/>
      <c r="O17" s="26"/>
      <c r="P17" s="11"/>
    </row>
    <row r="18" spans="1:16" s="10" customFormat="1" ht="16.5" customHeight="1" x14ac:dyDescent="0.25">
      <c r="A18" s="25">
        <v>2559</v>
      </c>
      <c r="B18" s="34"/>
      <c r="C18" s="34"/>
      <c r="D18" s="34"/>
      <c r="E18" s="44"/>
      <c r="F18" s="43"/>
      <c r="G18" s="42"/>
      <c r="H18" s="42"/>
      <c r="I18" s="40"/>
      <c r="J18" s="41"/>
      <c r="K18" s="41"/>
      <c r="L18" s="41"/>
      <c r="M18" s="40"/>
      <c r="N18" s="21" t="s">
        <v>14</v>
      </c>
      <c r="O18" s="20"/>
      <c r="P18" s="11"/>
    </row>
    <row r="19" spans="1:16" s="10" customFormat="1" ht="17.25" customHeight="1" x14ac:dyDescent="0.25">
      <c r="A19" s="25" t="s">
        <v>4</v>
      </c>
      <c r="B19" s="34"/>
      <c r="C19" s="34"/>
      <c r="D19" s="34"/>
      <c r="E19" s="29">
        <f>SUM(F19,I19)</f>
        <v>238097.66</v>
      </c>
      <c r="F19" s="29">
        <v>236539.06</v>
      </c>
      <c r="G19" s="29">
        <v>235987.41</v>
      </c>
      <c r="H19" s="28">
        <v>551.65</v>
      </c>
      <c r="I19" s="30">
        <v>1558.6</v>
      </c>
      <c r="J19" s="30">
        <f>SUM(K19:M19)</f>
        <v>129382.34</v>
      </c>
      <c r="K19" s="30">
        <v>50509.51</v>
      </c>
      <c r="L19" s="28">
        <v>29403.01</v>
      </c>
      <c r="M19" s="30">
        <v>49469.82</v>
      </c>
      <c r="N19" s="27"/>
      <c r="O19" s="26" t="s">
        <v>3</v>
      </c>
      <c r="P19" s="11"/>
    </row>
    <row r="20" spans="1:16" s="10" customFormat="1" ht="17.25" customHeight="1" x14ac:dyDescent="0.25">
      <c r="A20" s="25" t="s">
        <v>11</v>
      </c>
      <c r="B20" s="34"/>
      <c r="C20" s="34"/>
      <c r="D20" s="34"/>
      <c r="E20" s="29">
        <f>SUM(F20,I20)</f>
        <v>226302.19</v>
      </c>
      <c r="F20" s="29">
        <v>221477.93</v>
      </c>
      <c r="G20" s="29">
        <v>218618.74</v>
      </c>
      <c r="H20" s="28">
        <v>2859.19</v>
      </c>
      <c r="I20" s="30">
        <v>4824.26</v>
      </c>
      <c r="J20" s="30">
        <f>SUM(K20:M20)</f>
        <v>141343.82</v>
      </c>
      <c r="K20" s="30">
        <v>57045.86</v>
      </c>
      <c r="L20" s="28">
        <v>27385.19</v>
      </c>
      <c r="M20" s="30">
        <v>56912.77</v>
      </c>
      <c r="N20" s="27"/>
      <c r="O20" s="26" t="s">
        <v>10</v>
      </c>
      <c r="P20" s="11"/>
    </row>
    <row r="21" spans="1:16" s="10" customFormat="1" ht="17.25" customHeight="1" x14ac:dyDescent="0.25">
      <c r="A21" s="33" t="s">
        <v>9</v>
      </c>
      <c r="B21" s="33"/>
      <c r="C21" s="33"/>
      <c r="D21" s="32"/>
      <c r="E21" s="29">
        <f>SUM(F21,I21)</f>
        <v>238833.01</v>
      </c>
      <c r="F21" s="29">
        <v>238833.01</v>
      </c>
      <c r="G21" s="29">
        <v>236571.78</v>
      </c>
      <c r="H21" s="28">
        <v>2261.23</v>
      </c>
      <c r="I21" s="39" t="s">
        <v>13</v>
      </c>
      <c r="J21" s="30">
        <f>SUM(K21:M21)</f>
        <v>129012.98999999999</v>
      </c>
      <c r="K21" s="30">
        <v>44821.11</v>
      </c>
      <c r="L21" s="29">
        <v>30736.17</v>
      </c>
      <c r="M21" s="28">
        <v>53455.71</v>
      </c>
      <c r="N21" s="27"/>
      <c r="O21" s="26" t="s">
        <v>8</v>
      </c>
      <c r="P21" s="11"/>
    </row>
    <row r="22" spans="1:16" s="10" customFormat="1" ht="17.25" customHeight="1" x14ac:dyDescent="0.25">
      <c r="A22" s="33" t="s">
        <v>7</v>
      </c>
      <c r="B22" s="33"/>
      <c r="C22" s="33"/>
      <c r="D22" s="32"/>
      <c r="E22" s="31">
        <f>SUM(F22,I22)</f>
        <v>230058.73</v>
      </c>
      <c r="F22" s="29">
        <v>228786.63</v>
      </c>
      <c r="G22" s="29">
        <v>227976.5</v>
      </c>
      <c r="H22" s="28">
        <v>810.13</v>
      </c>
      <c r="I22" s="30">
        <v>1272.0999999999999</v>
      </c>
      <c r="J22" s="30">
        <f>SUM(K22:M22)</f>
        <v>137913.27000000002</v>
      </c>
      <c r="K22" s="30">
        <v>55258.29</v>
      </c>
      <c r="L22" s="29">
        <v>29316.23</v>
      </c>
      <c r="M22" s="28">
        <v>53338.75</v>
      </c>
      <c r="N22" s="27"/>
      <c r="O22" s="26" t="s">
        <v>6</v>
      </c>
      <c r="P22" s="11"/>
    </row>
    <row r="23" spans="1:16" s="10" customFormat="1" ht="6" customHeight="1" x14ac:dyDescent="0.25">
      <c r="A23" s="9"/>
      <c r="B23" s="9"/>
      <c r="C23" s="38"/>
      <c r="D23" s="37"/>
      <c r="E23" s="37"/>
      <c r="F23" s="26"/>
      <c r="G23" s="27"/>
      <c r="H23" s="27"/>
      <c r="I23" s="36"/>
      <c r="J23" s="35"/>
      <c r="K23" s="35"/>
      <c r="L23" s="35"/>
      <c r="M23" s="27"/>
      <c r="N23" s="27"/>
      <c r="O23" s="26"/>
      <c r="P23" s="11"/>
    </row>
    <row r="24" spans="1:16" s="10" customFormat="1" ht="16.5" customHeight="1" x14ac:dyDescent="0.25">
      <c r="A24" s="25">
        <v>2560</v>
      </c>
      <c r="B24" s="34"/>
      <c r="C24" s="34"/>
      <c r="D24" s="34"/>
      <c r="E24" s="37"/>
      <c r="F24" s="26"/>
      <c r="G24" s="27"/>
      <c r="H24" s="27"/>
      <c r="I24" s="36"/>
      <c r="J24" s="35"/>
      <c r="K24" s="35"/>
      <c r="L24" s="35"/>
      <c r="M24" s="27"/>
      <c r="N24" s="21" t="s">
        <v>12</v>
      </c>
      <c r="O24" s="20"/>
      <c r="P24" s="11"/>
    </row>
    <row r="25" spans="1:16" s="19" customFormat="1" ht="17.25" customHeight="1" x14ac:dyDescent="0.25">
      <c r="A25" s="25" t="s">
        <v>4</v>
      </c>
      <c r="B25" s="34"/>
      <c r="C25" s="34"/>
      <c r="D25" s="34"/>
      <c r="E25" s="31">
        <f>SUM(F25,I25)</f>
        <v>236628.69999999998</v>
      </c>
      <c r="F25" s="29">
        <v>236336.46</v>
      </c>
      <c r="G25" s="29">
        <v>234138.09</v>
      </c>
      <c r="H25" s="28">
        <v>2198.37</v>
      </c>
      <c r="I25" s="30">
        <v>292.24</v>
      </c>
      <c r="J25" s="30">
        <f>SUM(K25:M25)</f>
        <v>131500.29</v>
      </c>
      <c r="K25" s="30">
        <v>45874.26</v>
      </c>
      <c r="L25" s="29">
        <v>30475.45</v>
      </c>
      <c r="M25" s="28">
        <v>55150.58</v>
      </c>
      <c r="N25" s="27"/>
      <c r="O25" s="26" t="s">
        <v>3</v>
      </c>
      <c r="P25" s="10"/>
    </row>
    <row r="26" spans="1:16" s="19" customFormat="1" ht="17.25" customHeight="1" x14ac:dyDescent="0.25">
      <c r="A26" s="25" t="s">
        <v>11</v>
      </c>
      <c r="B26" s="34"/>
      <c r="C26" s="34"/>
      <c r="D26" s="34"/>
      <c r="E26" s="31">
        <f>SUM(F26,I26)</f>
        <v>234603.72</v>
      </c>
      <c r="F26" s="29">
        <v>232006.63</v>
      </c>
      <c r="G26" s="29">
        <v>229556.12</v>
      </c>
      <c r="H26" s="28">
        <v>2450.5100000000002</v>
      </c>
      <c r="I26" s="30">
        <v>2597.09</v>
      </c>
      <c r="J26" s="30">
        <f>SUM(K26:M26)</f>
        <v>133734.28999999998</v>
      </c>
      <c r="K26" s="30">
        <v>54306.27</v>
      </c>
      <c r="L26" s="29">
        <v>25094.75</v>
      </c>
      <c r="M26" s="28">
        <v>54333.27</v>
      </c>
      <c r="N26" s="27"/>
      <c r="O26" s="26" t="s">
        <v>10</v>
      </c>
      <c r="P26" s="10"/>
    </row>
    <row r="27" spans="1:16" s="19" customFormat="1" ht="17.25" customHeight="1" x14ac:dyDescent="0.25">
      <c r="A27" s="33" t="s">
        <v>9</v>
      </c>
      <c r="B27" s="33"/>
      <c r="C27" s="33"/>
      <c r="D27" s="32"/>
      <c r="E27" s="31">
        <f>SUM(F27,I27)</f>
        <v>231870.66</v>
      </c>
      <c r="F27" s="29">
        <v>230488.64</v>
      </c>
      <c r="G27" s="29">
        <v>225836.79</v>
      </c>
      <c r="H27" s="28">
        <v>4651.84</v>
      </c>
      <c r="I27" s="30">
        <v>1382.02</v>
      </c>
      <c r="J27" s="30">
        <f>SUM(K27:M27)</f>
        <v>136622.34</v>
      </c>
      <c r="K27" s="30">
        <v>47464.47</v>
      </c>
      <c r="L27" s="29">
        <v>29405.64</v>
      </c>
      <c r="M27" s="28">
        <v>59752.23</v>
      </c>
      <c r="N27" s="27"/>
      <c r="O27" s="26" t="s">
        <v>8</v>
      </c>
      <c r="P27" s="10"/>
    </row>
    <row r="28" spans="1:16" s="10" customFormat="1" ht="17.25" customHeight="1" x14ac:dyDescent="0.25">
      <c r="A28" s="33" t="s">
        <v>7</v>
      </c>
      <c r="B28" s="33"/>
      <c r="C28" s="33"/>
      <c r="D28" s="32"/>
      <c r="E28" s="31">
        <f>SUM(F28,I28)</f>
        <v>227359.13</v>
      </c>
      <c r="F28" s="29">
        <v>227109.74</v>
      </c>
      <c r="G28" s="29">
        <v>224640.71</v>
      </c>
      <c r="H28" s="28">
        <v>2469.02</v>
      </c>
      <c r="I28" s="30">
        <v>249.39</v>
      </c>
      <c r="J28" s="30">
        <f>SUM(K28:M28)</f>
        <v>141120.87</v>
      </c>
      <c r="K28" s="30">
        <v>57868.56</v>
      </c>
      <c r="L28" s="29">
        <v>27365.7</v>
      </c>
      <c r="M28" s="28">
        <v>55886.61</v>
      </c>
      <c r="N28" s="27"/>
      <c r="O28" s="26" t="s">
        <v>6</v>
      </c>
      <c r="P28" s="11"/>
    </row>
    <row r="29" spans="1:16" s="19" customFormat="1" ht="16.5" customHeight="1" x14ac:dyDescent="0.25">
      <c r="A29" s="20">
        <v>2561</v>
      </c>
      <c r="B29" s="20"/>
      <c r="C29" s="20"/>
      <c r="D29" s="25"/>
      <c r="E29" s="24"/>
      <c r="F29" s="22"/>
      <c r="G29" s="22"/>
      <c r="H29" s="22"/>
      <c r="I29" s="24"/>
      <c r="J29" s="23"/>
      <c r="K29" s="23"/>
      <c r="L29" s="23"/>
      <c r="M29" s="22"/>
      <c r="N29" s="21" t="s">
        <v>5</v>
      </c>
      <c r="O29" s="20"/>
      <c r="P29" s="10"/>
    </row>
    <row r="30" spans="1:16" s="10" customFormat="1" ht="17.25" customHeight="1" x14ac:dyDescent="0.25">
      <c r="A30" s="18" t="s">
        <v>4</v>
      </c>
      <c r="B30" s="18"/>
      <c r="C30" s="18"/>
      <c r="D30" s="17"/>
      <c r="E30" s="15">
        <v>222600.89</v>
      </c>
      <c r="F30" s="15">
        <v>220621.73</v>
      </c>
      <c r="G30" s="15">
        <v>218510.79</v>
      </c>
      <c r="H30" s="14">
        <v>2110.9299999999998</v>
      </c>
      <c r="I30" s="16">
        <v>1979.16</v>
      </c>
      <c r="J30" s="14">
        <f>SUM(K30:M30)</f>
        <v>145897.10999999999</v>
      </c>
      <c r="K30" s="16">
        <v>57745.5</v>
      </c>
      <c r="L30" s="15">
        <v>28825.34</v>
      </c>
      <c r="M30" s="14">
        <v>59326.27</v>
      </c>
      <c r="N30" s="13"/>
      <c r="O30" s="12" t="s">
        <v>3</v>
      </c>
      <c r="P30" s="11"/>
    </row>
    <row r="31" spans="1:16" s="6" customFormat="1" ht="18.75" customHeight="1" x14ac:dyDescent="0.25">
      <c r="B31" s="7" t="s">
        <v>2</v>
      </c>
      <c r="F31" s="9"/>
      <c r="J31" s="7"/>
    </row>
    <row r="32" spans="1:16" s="6" customFormat="1" ht="17.25" customHeight="1" x14ac:dyDescent="0.25">
      <c r="B32" s="7" t="s">
        <v>1</v>
      </c>
      <c r="D32" s="7"/>
      <c r="F32" s="7"/>
      <c r="G32" s="7"/>
      <c r="H32" s="7"/>
    </row>
    <row r="33" spans="3:13" s="6" customFormat="1" ht="17.25" customHeight="1" x14ac:dyDescent="0.25">
      <c r="C33" s="8"/>
      <c r="D33" s="8"/>
      <c r="F33" s="8"/>
      <c r="G33" s="8"/>
      <c r="H33" s="7"/>
    </row>
    <row r="34" spans="3:13" s="1" customFormat="1" x14ac:dyDescent="0.3">
      <c r="E34" s="5"/>
    </row>
    <row r="35" spans="3:13" s="1" customFormat="1" x14ac:dyDescent="0.3">
      <c r="C35" s="1">
        <v>2559</v>
      </c>
      <c r="E35" s="5">
        <f>SUM(E19:E22)</f>
        <v>933291.59</v>
      </c>
      <c r="F35" s="5">
        <f>SUM(F19:F22)</f>
        <v>925636.63</v>
      </c>
      <c r="G35" s="5">
        <f>SUM(G19:G22)</f>
        <v>919154.43</v>
      </c>
      <c r="H35" s="5">
        <f>SUM(H19:H22)</f>
        <v>6482.2</v>
      </c>
      <c r="I35" s="5">
        <f>SUM(I19:I22)</f>
        <v>7654.9600000000009</v>
      </c>
      <c r="J35" s="5">
        <f>SUM(J19:J22)</f>
        <v>537652.42000000004</v>
      </c>
      <c r="K35" s="5">
        <f>SUM(K19:K22)</f>
        <v>207634.77</v>
      </c>
      <c r="L35" s="5">
        <f>SUM(L19:L22)</f>
        <v>116840.59999999999</v>
      </c>
      <c r="M35" s="5">
        <f>SUM(M19:M22)</f>
        <v>213177.05</v>
      </c>
    </row>
    <row r="36" spans="3:13" s="1" customFormat="1" x14ac:dyDescent="0.3">
      <c r="E36" s="4">
        <f>E35/4</f>
        <v>233322.89749999999</v>
      </c>
      <c r="F36" s="4">
        <f>F35/4</f>
        <v>231409.1575</v>
      </c>
      <c r="G36" s="4">
        <f>G35/4</f>
        <v>229788.60750000001</v>
      </c>
      <c r="H36" s="4">
        <f>H35/4</f>
        <v>1620.55</v>
      </c>
      <c r="I36" s="4">
        <f>I35/4</f>
        <v>1913.7400000000002</v>
      </c>
      <c r="J36" s="4">
        <f>J35/4</f>
        <v>134413.10500000001</v>
      </c>
      <c r="K36" s="4">
        <f>K35/4</f>
        <v>51908.692499999997</v>
      </c>
      <c r="L36" s="4">
        <f>L35/4</f>
        <v>29210.149999999998</v>
      </c>
      <c r="M36" s="4">
        <f>M35/4</f>
        <v>53294.262499999997</v>
      </c>
    </row>
    <row r="38" spans="3:13" s="1" customFormat="1" x14ac:dyDescent="0.3">
      <c r="C38" s="1">
        <v>2560</v>
      </c>
      <c r="E38" s="5">
        <f>SUM(E25:E28)</f>
        <v>930462.21</v>
      </c>
      <c r="F38" s="5">
        <f>SUM(F25:F28)</f>
        <v>925941.47</v>
      </c>
      <c r="G38" s="5">
        <f>SUM(G25:G28)</f>
        <v>914171.71</v>
      </c>
      <c r="H38" s="5">
        <f>SUM(H25:H28)</f>
        <v>11769.740000000002</v>
      </c>
      <c r="I38" s="5">
        <f>SUM(I25:I28)</f>
        <v>4520.7400000000007</v>
      </c>
      <c r="J38" s="5">
        <f>SUM(J25:J28)</f>
        <v>542977.78999999992</v>
      </c>
      <c r="K38" s="5">
        <f>SUM(K25:K28)</f>
        <v>205513.56</v>
      </c>
      <c r="L38" s="5">
        <f>SUM(L25:L28)</f>
        <v>112341.54</v>
      </c>
      <c r="M38" s="5">
        <f>SUM(M25:M28)</f>
        <v>225122.69</v>
      </c>
    </row>
    <row r="39" spans="3:13" s="1" customFormat="1" x14ac:dyDescent="0.3">
      <c r="E39" s="4">
        <f>E38/4</f>
        <v>232615.55249999999</v>
      </c>
      <c r="F39" s="4">
        <f>F38/4</f>
        <v>231485.36749999999</v>
      </c>
      <c r="G39" s="4">
        <f>G38/4</f>
        <v>228542.92749999999</v>
      </c>
      <c r="H39" s="4">
        <f>H38/4</f>
        <v>2942.4350000000004</v>
      </c>
      <c r="I39" s="4">
        <f>I38/4</f>
        <v>1130.1850000000002</v>
      </c>
      <c r="J39" s="4">
        <f>J38/4</f>
        <v>135744.44749999998</v>
      </c>
      <c r="K39" s="4">
        <f>K38/4</f>
        <v>51378.39</v>
      </c>
      <c r="L39" s="4">
        <f>L38/4</f>
        <v>28085.384999999998</v>
      </c>
      <c r="M39" s="4">
        <f>M38/4</f>
        <v>56280.672500000001</v>
      </c>
    </row>
    <row r="41" spans="3:13" s="1" customFormat="1" ht="19.5" x14ac:dyDescent="0.3">
      <c r="C41" s="1" t="s">
        <v>0</v>
      </c>
      <c r="E41" s="3">
        <f>SUM(F41,I41)</f>
        <v>222600.89</v>
      </c>
      <c r="F41" s="2">
        <v>220621.73</v>
      </c>
      <c r="G41" s="2">
        <v>218510.79</v>
      </c>
      <c r="H41" s="2">
        <v>2110.9299999999998</v>
      </c>
      <c r="I41" s="2">
        <v>1979.16</v>
      </c>
      <c r="J41" s="2">
        <f>SUM(K41:M41)</f>
        <v>145897.10999999999</v>
      </c>
      <c r="K41" s="2">
        <v>57745.5</v>
      </c>
      <c r="L41" s="2">
        <v>28825.34</v>
      </c>
      <c r="M41" s="2">
        <v>59326.27</v>
      </c>
    </row>
  </sheetData>
  <mergeCells count="26">
    <mergeCell ref="A19:D19"/>
    <mergeCell ref="A20:D20"/>
    <mergeCell ref="A26:D26"/>
    <mergeCell ref="A24:D24"/>
    <mergeCell ref="A17:D17"/>
    <mergeCell ref="A15:D15"/>
    <mergeCell ref="J5:M5"/>
    <mergeCell ref="E6:I6"/>
    <mergeCell ref="J6:M6"/>
    <mergeCell ref="N29:O29"/>
    <mergeCell ref="N18:O18"/>
    <mergeCell ref="A14:D14"/>
    <mergeCell ref="N24:O24"/>
    <mergeCell ref="A25:D25"/>
    <mergeCell ref="A29:D29"/>
    <mergeCell ref="A18:D18"/>
    <mergeCell ref="F8:H8"/>
    <mergeCell ref="A16:D16"/>
    <mergeCell ref="A12:D12"/>
    <mergeCell ref="A13:D13"/>
    <mergeCell ref="N12:O12"/>
    <mergeCell ref="N4:O10"/>
    <mergeCell ref="F7:H7"/>
    <mergeCell ref="A4:D10"/>
    <mergeCell ref="E4:M4"/>
    <mergeCell ref="E5:I5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2018-04-02T03:10:11Z</dcterms:created>
  <dcterms:modified xsi:type="dcterms:W3CDTF">2018-04-02T03:10:53Z</dcterms:modified>
</cp:coreProperties>
</file>