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460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5" i="1" l="1"/>
  <c r="B25" i="1"/>
  <c r="B10" i="1" l="1"/>
  <c r="B14" i="1"/>
  <c r="B5" i="1" l="1"/>
  <c r="D14" i="1"/>
  <c r="C14" i="1"/>
  <c r="D10" i="1"/>
  <c r="D5" i="1" s="1"/>
  <c r="C10" i="1"/>
  <c r="I19" i="1"/>
  <c r="J19" i="1"/>
  <c r="H19" i="1"/>
  <c r="C5" i="1" l="1"/>
  <c r="C30" i="1" s="1"/>
  <c r="B32" i="1"/>
  <c r="D30" i="1"/>
  <c r="D24" i="1"/>
  <c r="D32" i="1"/>
  <c r="D27" i="1"/>
  <c r="D22" i="1"/>
  <c r="C23" i="1" l="1"/>
  <c r="C22" i="1"/>
  <c r="C21" i="1"/>
  <c r="C27" i="1"/>
  <c r="C31" i="1"/>
  <c r="C32" i="1"/>
  <c r="C33" i="1"/>
  <c r="C26" i="1"/>
  <c r="C24" i="1"/>
  <c r="C29" i="1"/>
  <c r="D26" i="1"/>
  <c r="D21" i="1"/>
  <c r="D31" i="1"/>
  <c r="D29" i="1"/>
  <c r="D23" i="1"/>
  <c r="B22" i="1"/>
  <c r="B26" i="1"/>
  <c r="B30" i="1"/>
  <c r="B21" i="1"/>
  <c r="B23" i="1"/>
  <c r="B27" i="1"/>
  <c r="B31" i="1"/>
  <c r="B24" i="1"/>
  <c r="C25" i="1" l="1"/>
  <c r="C20" i="1" s="1"/>
  <c r="B29" i="1"/>
  <c r="D20" i="1"/>
  <c r="B20" i="1" l="1"/>
</calcChain>
</file>

<file path=xl/sharedStrings.xml><?xml version="1.0" encoding="utf-8"?>
<sst xmlns="http://schemas.openxmlformats.org/spreadsheetml/2006/main" count="57" uniqueCount="28">
  <si>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</si>
  <si>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</si>
  <si>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</si>
  <si>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</si>
  <si>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</si>
  <si>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</si>
  <si>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</si>
  <si>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</si>
  <si>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</si>
  <si>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</si>
  <si>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</si>
  <si>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</si>
  <si>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</si>
  <si>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</si>
  <si>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</si>
  <si>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</si>
  <si>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</si>
  <si>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</si>
  <si>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</si>
  <si>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</si>
  <si>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</si>
  <si>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</si>
  <si>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</si>
  <si>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</si>
  <si>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</si>
  <si>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</si>
  <si>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...</t>
  </si>
  <si>
    <t>เมษายน_2560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</si>
</sst>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/>
    <xf numFmtId="187" fontId="3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/>
    <xf numFmtId="3" fontId="11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19" zoomScaleSheetLayoutView="91" workbookViewId="0">
      <selection activeCell="F11" sqref="F11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10" ht="21.75" customHeight="1" x14ac:dyDescent="0.2">
      <c r="A1" s="2" t="s">
        <v>20</v>
      </c>
      <c r="B1" s="2"/>
      <c r="C1" s="2"/>
      <c r="D1" s="1"/>
    </row>
    <row r="2" spans="1:10" ht="21.75" customHeight="1" x14ac:dyDescent="0.2">
      <c r="A2" s="21" t="s">
        <v>27</v>
      </c>
      <c r="B2" s="2"/>
      <c r="C2" s="2"/>
      <c r="D2" s="1"/>
    </row>
    <row r="3" spans="1:10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10" ht="21.75" customHeight="1" x14ac:dyDescent="0.3">
      <c r="A4" s="12"/>
      <c r="B4" s="26" t="s">
        <v>3</v>
      </c>
      <c r="C4" s="26"/>
      <c r="D4" s="26"/>
      <c r="H4" s="27" t="s">
        <v>22</v>
      </c>
      <c r="I4" s="22" t="s">
        <v>23</v>
      </c>
      <c r="J4" s="22" t="s">
        <v>24</v>
      </c>
    </row>
    <row r="5" spans="1:10" ht="21.75" customHeight="1" x14ac:dyDescent="0.3">
      <c r="A5" s="12" t="s">
        <v>5</v>
      </c>
      <c r="B5" s="14">
        <f>SUM(B6:B9,B10,B14,B18)</f>
        <v>368257.99</v>
      </c>
      <c r="C5" s="14">
        <f t="shared" ref="C5:D5" si="0">SUM(C6:C9,C10,C14,C18)</f>
        <v>175816.99999999997</v>
      </c>
      <c r="D5" s="14">
        <f t="shared" si="0"/>
        <v>192440.99</v>
      </c>
      <c r="E5" s="11"/>
      <c r="F5" s="11"/>
      <c r="G5" s="11"/>
      <c r="H5" s="28">
        <v>368258</v>
      </c>
      <c r="I5" s="11">
        <v>175817</v>
      </c>
      <c r="J5" s="11">
        <v>192441</v>
      </c>
    </row>
    <row r="6" spans="1:10" ht="21.75" customHeight="1" x14ac:dyDescent="0.3">
      <c r="A6" s="6" t="s">
        <v>8</v>
      </c>
      <c r="B6" s="15">
        <v>6405.53</v>
      </c>
      <c r="C6" s="15">
        <v>1794.8</v>
      </c>
      <c r="D6" s="15">
        <v>4610.7299999999996</v>
      </c>
      <c r="E6" s="11"/>
      <c r="F6" s="11"/>
      <c r="G6" s="11"/>
      <c r="H6" s="28">
        <v>6405.53</v>
      </c>
      <c r="I6" s="11">
        <v>1794.8</v>
      </c>
      <c r="J6" s="11">
        <v>4610.7299999999996</v>
      </c>
    </row>
    <row r="7" spans="1:10" ht="21.75" customHeight="1" x14ac:dyDescent="0.3">
      <c r="A7" s="7" t="s">
        <v>9</v>
      </c>
      <c r="B7" s="15">
        <v>123385.60000000001</v>
      </c>
      <c r="C7" s="15">
        <v>54628.3</v>
      </c>
      <c r="D7" s="15">
        <v>68757.3</v>
      </c>
      <c r="E7" s="11"/>
      <c r="F7" s="11"/>
      <c r="G7" s="11"/>
      <c r="H7" s="28">
        <v>123385.60000000001</v>
      </c>
      <c r="I7" s="11">
        <v>54628.3</v>
      </c>
      <c r="J7" s="11">
        <v>68757.3</v>
      </c>
    </row>
    <row r="8" spans="1:10" ht="21.75" customHeight="1" x14ac:dyDescent="0.3">
      <c r="A8" s="6" t="s">
        <v>6</v>
      </c>
      <c r="B8" s="15">
        <v>95535.07</v>
      </c>
      <c r="C8" s="15">
        <v>46626.78</v>
      </c>
      <c r="D8" s="15">
        <v>48908.3</v>
      </c>
      <c r="E8" s="11"/>
      <c r="F8" s="11"/>
      <c r="G8" s="11"/>
      <c r="H8" s="28">
        <v>95535.07</v>
      </c>
      <c r="I8" s="11">
        <v>46626.78</v>
      </c>
      <c r="J8" s="11">
        <v>48908.3</v>
      </c>
    </row>
    <row r="9" spans="1:10" ht="21.75" customHeight="1" x14ac:dyDescent="0.3">
      <c r="A9" s="8" t="s">
        <v>10</v>
      </c>
      <c r="B9" s="15">
        <v>65877.14</v>
      </c>
      <c r="C9" s="15">
        <v>35040.67</v>
      </c>
      <c r="D9" s="15">
        <v>30836.47</v>
      </c>
      <c r="E9" s="11"/>
      <c r="F9" s="11"/>
      <c r="G9" s="11"/>
      <c r="H9" s="28">
        <v>65877.14</v>
      </c>
      <c r="I9" s="11">
        <v>35040.67</v>
      </c>
      <c r="J9" s="11">
        <v>30836.47</v>
      </c>
    </row>
    <row r="10" spans="1:10" ht="21.75" customHeight="1" x14ac:dyDescent="0.3">
      <c r="A10" s="8" t="s">
        <v>11</v>
      </c>
      <c r="B10" s="13">
        <f>SUM(B11:B13)</f>
        <v>42993.159999999996</v>
      </c>
      <c r="C10" s="13">
        <f t="shared" ref="C10" si="1">SUM(C11:C13)</f>
        <v>22750.11</v>
      </c>
      <c r="D10" s="13">
        <f t="shared" ref="D10" si="2">SUM(D11:D13)</f>
        <v>20243.05</v>
      </c>
      <c r="E10" s="11"/>
      <c r="F10" s="11"/>
      <c r="G10" s="11"/>
      <c r="H10" s="28">
        <v>31334.01</v>
      </c>
      <c r="I10" s="11">
        <v>14648.53</v>
      </c>
      <c r="J10" s="11">
        <v>16685.48</v>
      </c>
    </row>
    <row r="11" spans="1:10" ht="21.75" customHeight="1" x14ac:dyDescent="0.3">
      <c r="A11" s="8" t="s">
        <v>13</v>
      </c>
      <c r="B11" s="16">
        <v>31334.01</v>
      </c>
      <c r="C11" s="16">
        <v>14648.53</v>
      </c>
      <c r="D11" s="16">
        <v>16685.48</v>
      </c>
      <c r="E11" s="11"/>
      <c r="F11" s="11"/>
      <c r="G11" s="11"/>
      <c r="H11" s="28">
        <v>11659.15</v>
      </c>
      <c r="I11" s="11">
        <v>8101.58</v>
      </c>
      <c r="J11" s="11">
        <v>3557.57</v>
      </c>
    </row>
    <row r="12" spans="1:10" ht="21.75" customHeight="1" x14ac:dyDescent="0.3">
      <c r="A12" s="8" t="s">
        <v>14</v>
      </c>
      <c r="B12" s="15">
        <v>11659.15</v>
      </c>
      <c r="C12" s="15">
        <v>8101.58</v>
      </c>
      <c r="D12" s="15">
        <v>3557.57</v>
      </c>
      <c r="E12" s="11"/>
      <c r="F12" s="11"/>
      <c r="G12" s="11"/>
      <c r="H12" s="28" t="s">
        <v>17</v>
      </c>
      <c r="I12" s="11" t="s">
        <v>17</v>
      </c>
      <c r="J12" s="11" t="s">
        <v>17</v>
      </c>
    </row>
    <row r="13" spans="1:10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28">
        <v>16575.96</v>
      </c>
      <c r="I13" s="11">
        <v>7151.57</v>
      </c>
      <c r="J13" s="11">
        <v>9424.39</v>
      </c>
    </row>
    <row r="14" spans="1:10" ht="21.75" customHeight="1" x14ac:dyDescent="0.3">
      <c r="A14" s="8" t="s">
        <v>12</v>
      </c>
      <c r="B14" s="13">
        <f>SUM(B15:B17)</f>
        <v>33972.019999999997</v>
      </c>
      <c r="C14" s="13">
        <f t="shared" ref="C14" si="3">SUM(C15:C17)</f>
        <v>14886.869999999999</v>
      </c>
      <c r="D14" s="13">
        <f t="shared" ref="D14" si="4">SUM(D15:D17)</f>
        <v>19085.14</v>
      </c>
      <c r="E14" s="11"/>
      <c r="F14" s="11"/>
      <c r="G14" s="11"/>
      <c r="H14" s="28">
        <v>10140.57</v>
      </c>
      <c r="I14" s="11">
        <v>4065.18</v>
      </c>
      <c r="J14" s="11">
        <v>6075.39</v>
      </c>
    </row>
    <row r="15" spans="1:10" ht="21.75" customHeight="1" x14ac:dyDescent="0.3">
      <c r="A15" s="8" t="s">
        <v>18</v>
      </c>
      <c r="B15" s="16">
        <v>16575.96</v>
      </c>
      <c r="C15" s="16">
        <v>7151.57</v>
      </c>
      <c r="D15" s="16">
        <v>9424.39</v>
      </c>
      <c r="E15" s="11"/>
      <c r="F15" s="11"/>
      <c r="G15" s="11"/>
      <c r="H15" s="28">
        <v>7255.49</v>
      </c>
      <c r="I15" s="11">
        <v>3670.12</v>
      </c>
      <c r="J15" s="11">
        <v>3585.36</v>
      </c>
    </row>
    <row r="16" spans="1:10" ht="21.75" customHeight="1" x14ac:dyDescent="0.3">
      <c r="A16" s="8" t="s">
        <v>16</v>
      </c>
      <c r="B16" s="15">
        <v>10140.57</v>
      </c>
      <c r="C16" s="15">
        <v>4065.18</v>
      </c>
      <c r="D16" s="15">
        <v>6075.39</v>
      </c>
      <c r="E16" s="11"/>
      <c r="F16" s="11"/>
      <c r="G16" s="11"/>
      <c r="H16" s="28" t="s">
        <v>17</v>
      </c>
      <c r="I16" s="11" t="s">
        <v>17</v>
      </c>
      <c r="J16" s="11" t="s">
        <v>17</v>
      </c>
    </row>
    <row r="17" spans="1:10" ht="21.75" customHeight="1" x14ac:dyDescent="0.3">
      <c r="A17" s="8" t="s">
        <v>15</v>
      </c>
      <c r="B17" s="15">
        <v>7255.49</v>
      </c>
      <c r="C17" s="15">
        <v>3670.12</v>
      </c>
      <c r="D17" s="15">
        <v>3585.36</v>
      </c>
      <c r="E17" s="11"/>
      <c r="F17" s="11"/>
      <c r="G17" s="11"/>
      <c r="H17" s="28">
        <v>89.47</v>
      </c>
      <c r="I17" s="11">
        <v>89.47</v>
      </c>
      <c r="J17" s="11" t="s">
        <v>17</v>
      </c>
    </row>
    <row r="18" spans="1:10" ht="19.5" x14ac:dyDescent="0.3">
      <c r="A18" s="8" t="s">
        <v>19</v>
      </c>
      <c r="B18" s="15">
        <v>89.47</v>
      </c>
      <c r="C18" s="17">
        <v>89.47</v>
      </c>
      <c r="D18" s="15" t="s">
        <v>17</v>
      </c>
    </row>
    <row r="19" spans="1:10" ht="21.75" customHeight="1" x14ac:dyDescent="0.2">
      <c r="A19" s="8"/>
      <c r="B19" s="25" t="s">
        <v>4</v>
      </c>
      <c r="C19" s="25"/>
      <c r="D19" s="25"/>
      <c r="H19" s="13">
        <f>SUM(H6:H9,H10,H14)</f>
        <v>332677.92000000004</v>
      </c>
      <c r="I19" s="13">
        <f t="shared" ref="I19:J19" si="5">SUM(I6:I9,I10,I14)</f>
        <v>156804.25999999998</v>
      </c>
      <c r="J19" s="13">
        <f t="shared" si="5"/>
        <v>175873.67</v>
      </c>
    </row>
    <row r="20" spans="1:10" ht="21.75" customHeight="1" x14ac:dyDescent="0.2">
      <c r="A20" s="12" t="s">
        <v>5</v>
      </c>
      <c r="B20" s="18">
        <f>SUM(B21,B22,B23,B24,B25,B29,B33)</f>
        <v>99.975704532575122</v>
      </c>
      <c r="C20" s="18">
        <f>SUM(C21,C22,C23,C24,C25,C29,C33)</f>
        <v>100.00000000000001</v>
      </c>
      <c r="D20" s="18">
        <f>SUM(D21,D22,D23,D24,D25,D29,D33)</f>
        <v>100</v>
      </c>
    </row>
    <row r="21" spans="1:10" ht="21.75" customHeight="1" x14ac:dyDescent="0.2">
      <c r="A21" s="6" t="s">
        <v>8</v>
      </c>
      <c r="B21" s="19">
        <f>(B6*100)/$B$5</f>
        <v>1.7394137191700851</v>
      </c>
      <c r="C21" s="19">
        <f>(C6*100)/$C$5</f>
        <v>1.0208341627942692</v>
      </c>
      <c r="D21" s="19">
        <f>(D6*100)/$D$5</f>
        <v>2.3959188736245847</v>
      </c>
    </row>
    <row r="22" spans="1:10" ht="21.75" customHeight="1" x14ac:dyDescent="0.2">
      <c r="A22" s="7" t="s">
        <v>9</v>
      </c>
      <c r="B22" s="19">
        <f>(B7*100)/$B$5</f>
        <v>33.505206499389196</v>
      </c>
      <c r="C22" s="19">
        <f>(C7*100)/$C$5</f>
        <v>31.071113714828492</v>
      </c>
      <c r="D22" s="19">
        <f>(D7*100)/$D$5</f>
        <v>35.729030493971166</v>
      </c>
    </row>
    <row r="23" spans="1:10" ht="21.75" customHeight="1" x14ac:dyDescent="0.2">
      <c r="A23" s="6" t="s">
        <v>6</v>
      </c>
      <c r="B23" s="19">
        <f>(B8*100)/$B$5</f>
        <v>25.942429653732699</v>
      </c>
      <c r="C23" s="19">
        <f>(C8*100)/$C$5</f>
        <v>26.520063475090581</v>
      </c>
      <c r="D23" s="19">
        <f>(D8*100)/$D$5</f>
        <v>25.414699851627244</v>
      </c>
    </row>
    <row r="24" spans="1:10" ht="21.75" customHeight="1" x14ac:dyDescent="0.2">
      <c r="A24" s="8" t="s">
        <v>10</v>
      </c>
      <c r="B24" s="19">
        <f>(B9*100)/$B$5</f>
        <v>17.888855581925053</v>
      </c>
      <c r="C24" s="19">
        <f>(C9*100)/$C$5</f>
        <v>19.930194463561548</v>
      </c>
      <c r="D24" s="19">
        <f>(D9*100)/$D$5</f>
        <v>16.023857495224899</v>
      </c>
    </row>
    <row r="25" spans="1:10" ht="21.75" customHeight="1" x14ac:dyDescent="0.2">
      <c r="A25" s="8" t="s">
        <v>11</v>
      </c>
      <c r="B25" s="19">
        <f t="shared" ref="B25:D25" si="6">SUM(B26:B28)</f>
        <v>11.674739222901858</v>
      </c>
      <c r="C25" s="19">
        <f t="shared" si="6"/>
        <v>12.939653162094679</v>
      </c>
      <c r="D25" s="19">
        <f t="shared" si="6"/>
        <v>10.51909471053958</v>
      </c>
    </row>
    <row r="26" spans="1:10" ht="21.75" customHeight="1" x14ac:dyDescent="0.2">
      <c r="A26" s="8" t="s">
        <v>13</v>
      </c>
      <c r="B26" s="19">
        <f t="shared" ref="B26:B33" si="7">(B11*100)/$B$5</f>
        <v>8.5087115149898036</v>
      </c>
      <c r="C26" s="19">
        <f t="shared" ref="C26:C31" si="8">(C11*100)/$C$5</f>
        <v>8.3316914746583102</v>
      </c>
      <c r="D26" s="19">
        <f t="shared" ref="D26:D32" si="9">(D11*100)/$D$5</f>
        <v>8.6704397020613957</v>
      </c>
    </row>
    <row r="27" spans="1:10" ht="21.75" customHeight="1" x14ac:dyDescent="0.2">
      <c r="A27" s="8" t="s">
        <v>14</v>
      </c>
      <c r="B27" s="19">
        <f t="shared" si="7"/>
        <v>3.166027707912054</v>
      </c>
      <c r="C27" s="19">
        <f t="shared" si="8"/>
        <v>4.6079616874363696</v>
      </c>
      <c r="D27" s="19">
        <f t="shared" si="9"/>
        <v>1.8486550084781834</v>
      </c>
    </row>
    <row r="28" spans="1:10" ht="21.75" customHeight="1" x14ac:dyDescent="0.2">
      <c r="A28" s="8" t="s">
        <v>15</v>
      </c>
      <c r="B28" s="19" t="s">
        <v>17</v>
      </c>
      <c r="C28" s="19" t="s">
        <v>17</v>
      </c>
      <c r="D28" s="19" t="s">
        <v>17</v>
      </c>
    </row>
    <row r="29" spans="1:10" ht="21.75" customHeight="1" x14ac:dyDescent="0.2">
      <c r="A29" s="8" t="s">
        <v>12</v>
      </c>
      <c r="B29" s="19">
        <f>SUM(B30:B32)</f>
        <v>9.2250598554562266</v>
      </c>
      <c r="C29" s="19">
        <f t="shared" si="8"/>
        <v>8.4672528822582578</v>
      </c>
      <c r="D29" s="19">
        <f t="shared" si="9"/>
        <v>9.9173985750125269</v>
      </c>
    </row>
    <row r="30" spans="1:10" ht="21.75" customHeight="1" x14ac:dyDescent="0.2">
      <c r="A30" s="8" t="s">
        <v>18</v>
      </c>
      <c r="B30" s="19">
        <f t="shared" si="7"/>
        <v>4.5011813592965089</v>
      </c>
      <c r="C30" s="19">
        <f t="shared" si="8"/>
        <v>4.0676214473003185</v>
      </c>
      <c r="D30" s="19">
        <f t="shared" si="9"/>
        <v>4.897288254441011</v>
      </c>
    </row>
    <row r="31" spans="1:10" ht="21.75" customHeight="1" x14ac:dyDescent="0.2">
      <c r="A31" s="8" t="s">
        <v>16</v>
      </c>
      <c r="B31" s="19">
        <f t="shared" si="7"/>
        <v>2.7536591941969815</v>
      </c>
      <c r="C31" s="19">
        <f t="shared" si="8"/>
        <v>2.3121654902540714</v>
      </c>
      <c r="D31" s="19">
        <f t="shared" si="9"/>
        <v>3.1570145216983141</v>
      </c>
    </row>
    <row r="32" spans="1:10" ht="21.75" customHeight="1" x14ac:dyDescent="0.2">
      <c r="A32" s="8" t="s">
        <v>15</v>
      </c>
      <c r="B32" s="23">
        <f t="shared" si="7"/>
        <v>1.9702193019627354</v>
      </c>
      <c r="C32" s="19">
        <f>(C17*100)/$C$5</f>
        <v>2.0874659447038684</v>
      </c>
      <c r="D32" s="23">
        <f t="shared" si="9"/>
        <v>1.8630957988732026</v>
      </c>
    </row>
    <row r="33" spans="1:4" ht="19.5" x14ac:dyDescent="0.2">
      <c r="A33" s="9" t="s">
        <v>19</v>
      </c>
      <c r="B33" s="20" t="s">
        <v>26</v>
      </c>
      <c r="C33" s="20">
        <f>(C18*100)/$C$5</f>
        <v>5.0888139372188133E-2</v>
      </c>
      <c r="D33" s="20" t="s">
        <v>17</v>
      </c>
    </row>
    <row r="34" spans="1:4" ht="19.5" x14ac:dyDescent="0.2">
      <c r="A34" s="24" t="s">
        <v>21</v>
      </c>
    </row>
    <row r="35" spans="1:4" ht="19.5" x14ac:dyDescent="0.3">
      <c r="A35" s="10" t="s">
        <v>25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2017-10-04T08:26:52Z</dcterms:modified>
</cp:coreProperties>
</file>