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9.สถิติการคลัง\"/>
    </mc:Choice>
  </mc:AlternateContent>
  <bookViews>
    <workbookView xWindow="0" yWindow="0" windowWidth="20490" windowHeight="7395"/>
  </bookViews>
  <sheets>
    <sheet name="T-19.2" sheetId="1" r:id="rId1"/>
  </sheets>
  <definedNames>
    <definedName name="_xlnm.Print_Area" localSheetId="0">'T-19.2'!$A$1:$U$66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 s="1"/>
  <c r="F13" i="1"/>
  <c r="F12" i="1" s="1"/>
  <c r="G13" i="1"/>
  <c r="G12" i="1" s="1"/>
  <c r="H13" i="1"/>
  <c r="H12" i="1" s="1"/>
  <c r="I13" i="1"/>
  <c r="I12" i="1" s="1"/>
  <c r="J13" i="1"/>
  <c r="J12" i="1" s="1"/>
  <c r="K13" i="1"/>
  <c r="L13" i="1"/>
  <c r="L12" i="1" s="1"/>
  <c r="M13" i="1"/>
  <c r="M12" i="1" s="1"/>
  <c r="N13" i="1"/>
  <c r="N12" i="1" s="1"/>
  <c r="O13" i="1"/>
  <c r="O12" i="1" s="1"/>
  <c r="P13" i="1"/>
  <c r="P12" i="1" s="1"/>
  <c r="Q13" i="1"/>
  <c r="Q12" i="1" s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E24" i="1"/>
  <c r="F24" i="1"/>
  <c r="G24" i="1"/>
  <c r="H24" i="1"/>
  <c r="I24" i="1"/>
  <c r="J24" i="1"/>
  <c r="K24" i="1"/>
  <c r="L24" i="1"/>
  <c r="M24" i="1"/>
  <c r="N24" i="1"/>
  <c r="O24" i="1"/>
  <c r="P2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E51" i="1"/>
  <c r="F51" i="1"/>
  <c r="G51" i="1"/>
  <c r="H51" i="1"/>
  <c r="I51" i="1"/>
  <c r="J51" i="1"/>
  <c r="K51" i="1"/>
  <c r="K12" i="1" s="1"/>
  <c r="L51" i="1"/>
  <c r="M51" i="1"/>
  <c r="N51" i="1"/>
  <c r="O51" i="1"/>
  <c r="P51" i="1"/>
  <c r="Q51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</calcChain>
</file>

<file path=xl/sharedStrings.xml><?xml version="1.0" encoding="utf-8"?>
<sst xmlns="http://schemas.openxmlformats.org/spreadsheetml/2006/main" count="196" uniqueCount="109">
  <si>
    <t xml:space="preserve"> Source:   Nong Bua Lam Phu Provincial Office of Local Administration</t>
  </si>
  <si>
    <t xml:space="preserve">     ที่มา:  สำนักงานส่งเสริมการปกครองท้องถิ่นจังหวัดหนองบัวลำภู</t>
  </si>
  <si>
    <t>Na Lao Subdistrict Municipality</t>
  </si>
  <si>
    <t>-</t>
  </si>
  <si>
    <t>เทศบาลตำบลนาเหล่า</t>
  </si>
  <si>
    <t>Na Wang District</t>
  </si>
  <si>
    <t>อำเภอนาวัง</t>
  </si>
  <si>
    <t xml:space="preserve">Bun Than Subdistrict Municipality                      </t>
  </si>
  <si>
    <t>เทศบาลตำบลบุญทัน</t>
  </si>
  <si>
    <t xml:space="preserve">Na Dan SubdistrictMunicipality         </t>
  </si>
  <si>
    <t>เทศบาลตำบลนาด่าน</t>
  </si>
  <si>
    <t>Na Di Subdistrict Municipality</t>
  </si>
  <si>
    <t>เทศบาลตำบลนาดี</t>
  </si>
  <si>
    <t>Suwankhuha Subdistrict Municipality</t>
  </si>
  <si>
    <t>เทศบาลตำบลสุวรรณคูหา</t>
  </si>
  <si>
    <t>Ban Khok Subdistrict Municipality</t>
  </si>
  <si>
    <t>เทศบาลตำบลบ้านโคก</t>
  </si>
  <si>
    <t>Suwankhuha District</t>
  </si>
  <si>
    <t>อำเภอสุวรรณคูหา</t>
  </si>
  <si>
    <t>Nong Kae Subdistrict  Municipality</t>
  </si>
  <si>
    <t>เทศบาลตำบลหนองแก</t>
  </si>
  <si>
    <t>Yang Lo  Subdistrict Municipality</t>
  </si>
  <si>
    <t>เทศบาลตำบลยางหล่อ</t>
  </si>
  <si>
    <t xml:space="preserve">Non Sa-At  Subdistrict Municipality             </t>
  </si>
  <si>
    <t>เทศบาลตำบลโนนสะอาด</t>
  </si>
  <si>
    <t>Non sung Plueai Subdistrict Municipality</t>
  </si>
  <si>
    <t>เทศบาลตำบลโนนสูงเปลือย</t>
  </si>
  <si>
    <t>Chom Thong Subdistrict Municipality</t>
  </si>
  <si>
    <t>เทศบาลตำบลจอมทอง</t>
  </si>
  <si>
    <t>Si Bun Ruang District</t>
  </si>
  <si>
    <t>อำเภอศรีบุญเรือง</t>
  </si>
  <si>
    <t>Others</t>
  </si>
  <si>
    <t>Subsidies</t>
  </si>
  <si>
    <t>Investments</t>
  </si>
  <si>
    <t>Operations</t>
  </si>
  <si>
    <t>Personnel</t>
  </si>
  <si>
    <t>fund</t>
  </si>
  <si>
    <t>Miscellaneous</t>
  </si>
  <si>
    <t>and commerce</t>
  </si>
  <si>
    <t>Property</t>
  </si>
  <si>
    <t xml:space="preserve"> fees and fines</t>
  </si>
  <si>
    <t>duties</t>
  </si>
  <si>
    <t>อื่นๆ</t>
  </si>
  <si>
    <t>งบอุดหนุน</t>
  </si>
  <si>
    <t>งบลงทุน</t>
  </si>
  <si>
    <t>งบดำเนินงาน</t>
  </si>
  <si>
    <t>งบบุคลากร</t>
  </si>
  <si>
    <t>Central</t>
  </si>
  <si>
    <t>อื่น ๆ</t>
  </si>
  <si>
    <t>เงินอุดหนุน</t>
  </si>
  <si>
    <t>เบ็ดเตล็ด</t>
  </si>
  <si>
    <t>Public utilities</t>
  </si>
  <si>
    <t>ทรัพย์สิน</t>
  </si>
  <si>
    <t>Fees, License-</t>
  </si>
  <si>
    <t>รายจ่าย</t>
  </si>
  <si>
    <t>งบกลาง</t>
  </si>
  <si>
    <t>และการพาณิชย์</t>
  </si>
  <si>
    <t xml:space="preserve"> และค่าปรับ</t>
  </si>
  <si>
    <t>Taxes and</t>
  </si>
  <si>
    <t>สาธารณูปโภค</t>
  </si>
  <si>
    <t>ใบอนุญาต</t>
  </si>
  <si>
    <t>ภาษีอากร</t>
  </si>
  <si>
    <t>ค่าธรรมเนียม</t>
  </si>
  <si>
    <t>Expenditure</t>
  </si>
  <si>
    <t>Revenue</t>
  </si>
  <si>
    <t>District/municipality</t>
  </si>
  <si>
    <t xml:space="preserve">รายได้ </t>
  </si>
  <si>
    <t>อำเภอ/เทศบาล</t>
  </si>
  <si>
    <t>(บาท  Baht)</t>
  </si>
  <si>
    <t>Actual Revenue and Expenditure of Municipality by Type, District and Municipality: Fiscal Year 2017 (Cont.)</t>
  </si>
  <si>
    <t>Table</t>
  </si>
  <si>
    <t>รายรับ และรายจ่ายจริงของเทศบาล จำแนกตามประเภท เป็นรายอำเภอ และเทศบาล ปีงบประมาณ 2560 (ต่อ)</t>
  </si>
  <si>
    <t xml:space="preserve">ตาราง   </t>
  </si>
  <si>
    <t xml:space="preserve">Ban Kho Subdistrict Municipality     </t>
  </si>
  <si>
    <t>เทศบาลตำบลบ้านค้อ</t>
  </si>
  <si>
    <t xml:space="preserve">Nong Ruea Subdistrict Municipality               </t>
  </si>
  <si>
    <t>เทศบาลตำบลหนองเรือ</t>
  </si>
  <si>
    <t>Non sang Subdistrict Municipality</t>
  </si>
  <si>
    <t>เทศบาลตำบลโนนสัง</t>
  </si>
  <si>
    <t>Kut Du Subdistrict Municipality</t>
  </si>
  <si>
    <t>เทศบาลตำบลกุดดู่</t>
  </si>
  <si>
    <t>Non Sang District</t>
  </si>
  <si>
    <t>อำเภอโนนสัง</t>
  </si>
  <si>
    <t xml:space="preserve">Kao Kloi SubdistrictMunicipality         </t>
  </si>
  <si>
    <t>เทศบาลตำบลเก่ากลอย</t>
  </si>
  <si>
    <t xml:space="preserve">Fang Daeng Subdistrict Municipality         </t>
  </si>
  <si>
    <t>เทศบาลตำบลฝั่งแดง</t>
  </si>
  <si>
    <t xml:space="preserve">Kut Din Chi Subdistrict Municipality    </t>
  </si>
  <si>
    <t>เทศบาลตำบลนาหนองทุ่ม</t>
  </si>
  <si>
    <t>Na Klang Subdistrict Municipality</t>
  </si>
  <si>
    <t>เทศบาลตำบลนากลาง</t>
  </si>
  <si>
    <t>Kut din Chi Subdistrict Municipality</t>
  </si>
  <si>
    <t>เทศบาลตำบลกุดดินจี่</t>
  </si>
  <si>
    <t>Na Klang District</t>
  </si>
  <si>
    <t>อำเภอนากลาง</t>
  </si>
  <si>
    <t>Hua Na Subdistrict Municipality</t>
  </si>
  <si>
    <t>เทศบาลตำบลหัวนา</t>
  </si>
  <si>
    <t>Na Mafuang Subdistrict Municipality</t>
  </si>
  <si>
    <t>เทศบาลตำบลนามะเฟือง</t>
  </si>
  <si>
    <t>Na Kham Hai Subdistrict Municipality</t>
  </si>
  <si>
    <t>เทศบาลตำบลนาคำไฮ</t>
  </si>
  <si>
    <t>Nong Bua Lam Phu Town Municipality</t>
  </si>
  <si>
    <t>เทศบาลเมืองหนองบัวลำภู</t>
  </si>
  <si>
    <t>Mueang Nong Bua Lam Phu District</t>
  </si>
  <si>
    <t>อำเภอเมืองหนองบัวลำภู</t>
  </si>
  <si>
    <t>Total</t>
  </si>
  <si>
    <t>รวมยอด</t>
  </si>
  <si>
    <t>Actual Revenue and Expenditure of Municipality by Type, District and Municipality: Fiscal Year 2017</t>
  </si>
  <si>
    <t>รายรับ และรายจ่ายจริงของเทศบาล จำแนกตามประเภท เป็นรายอำเภอ และเทศบาล ปีงบประมาณ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</si>
</sst>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0"/>
      <color rgb="FFFF000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 shrinkToFit="1"/>
    </xf>
    <xf numFmtId="3" fontId="6" fillId="0" borderId="4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3" fontId="3" fillId="0" borderId="4" xfId="0" quotePrefix="1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3" fontId="6" fillId="0" borderId="2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3" fontId="2" fillId="0" borderId="6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3" fontId="2" fillId="0" borderId="0" xfId="0" applyNumberFormat="1" applyFont="1" applyAlignment="1">
      <alignment horizontal="center" vertical="center"/>
    </xf>
    <xf numFmtId="3" fontId="2" fillId="0" borderId="8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 shrinkToFit="1"/>
    </xf>
    <xf numFmtId="3" fontId="2" fillId="0" borderId="1" xfId="0" applyNumberFormat="1" applyFont="1" applyBorder="1" applyAlignment="1">
      <alignment horizontal="center" vertical="center" shrinkToFit="1"/>
    </xf>
    <xf numFmtId="3" fontId="2" fillId="0" borderId="7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 shrinkToFit="1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 shrinkToFit="1"/>
    </xf>
    <xf numFmtId="3" fontId="2" fillId="0" borderId="9" xfId="0" applyNumberFormat="1" applyFont="1" applyBorder="1" applyAlignment="1">
      <alignment horizontal="center" vertical="center" shrinkToFit="1"/>
    </xf>
    <xf numFmtId="3" fontId="2" fillId="0" borderId="10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3" fontId="7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8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1049</xdr:colOff>
      <xdr:row>0</xdr:row>
      <xdr:rowOff>9626</xdr:rowOff>
    </xdr:from>
    <xdr:to>
      <xdr:col>21</xdr:col>
      <xdr:colOff>134688</xdr:colOff>
      <xdr:row>11</xdr:row>
      <xdr:rowOff>105833</xdr:rowOff>
    </xdr:to>
    <xdr:grpSp>
      <xdr:nvGrpSpPr>
        <xdr:cNvPr id="2" name="Group 11"/>
        <xdr:cNvGrpSpPr/>
      </xdr:nvGrpSpPr>
      <xdr:grpSpPr>
        <a:xfrm>
          <a:off x="10844155" y="9626"/>
          <a:ext cx="518488" cy="2482268"/>
          <a:chOff x="9736688" y="67352"/>
          <a:chExt cx="438077" cy="2203247"/>
        </a:xfrm>
      </xdr:grpSpPr>
      <xdr:grpSp>
        <xdr:nvGrpSpPr>
          <xdr:cNvPr id="3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909203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164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18780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26</xdr:col>
      <xdr:colOff>238607</xdr:colOff>
      <xdr:row>17</xdr:row>
      <xdr:rowOff>8850</xdr:rowOff>
    </xdr:from>
    <xdr:to>
      <xdr:col>31</xdr:col>
      <xdr:colOff>158750</xdr:colOff>
      <xdr:row>25</xdr:row>
      <xdr:rowOff>55416</xdr:rowOff>
    </xdr:to>
    <xdr:sp macro="" textlink="">
      <xdr:nvSpPr>
        <xdr:cNvPr id="7" name="AutoShape 104"/>
        <xdr:cNvSpPr>
          <a:spLocks noChangeArrowheads="1"/>
        </xdr:cNvSpPr>
      </xdr:nvSpPr>
      <xdr:spPr bwMode="auto">
        <a:xfrm>
          <a:off x="16088207" y="4704675"/>
          <a:ext cx="2968143" cy="2256366"/>
        </a:xfrm>
        <a:prstGeom prst="wedgeRoundRectCallout">
          <a:avLst>
            <a:gd name="adj1" fmla="val -50005"/>
            <a:gd name="adj2" fmla="val -67453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เทศบาลภายใต้อำเภอนั้นๆ เช่น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เทศบาลนครนครราชสีมา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เทศบาลตำบลโคกกรวด</a:t>
          </a:r>
        </a:p>
      </xdr:txBody>
    </xdr:sp>
    <xdr:clientData/>
  </xdr:twoCellAnchor>
  <xdr:twoCellAnchor>
    <xdr:from>
      <xdr:col>23</xdr:col>
      <xdr:colOff>94576</xdr:colOff>
      <xdr:row>3</xdr:row>
      <xdr:rowOff>209359</xdr:rowOff>
    </xdr:from>
    <xdr:to>
      <xdr:col>27</xdr:col>
      <xdr:colOff>586606</xdr:colOff>
      <xdr:row>7</xdr:row>
      <xdr:rowOff>56959</xdr:rowOff>
    </xdr:to>
    <xdr:sp macro="" textlink="">
      <xdr:nvSpPr>
        <xdr:cNvPr id="8" name="AutoShape 20"/>
        <xdr:cNvSpPr>
          <a:spLocks noChangeArrowheads="1"/>
        </xdr:cNvSpPr>
      </xdr:nvSpPr>
      <xdr:spPr bwMode="auto">
        <a:xfrm rot="10800000">
          <a:off x="14115376" y="1038034"/>
          <a:ext cx="2930430" cy="952500"/>
        </a:xfrm>
        <a:prstGeom prst="wedgeRoundRectCallout">
          <a:avLst>
            <a:gd name="adj1" fmla="val -69650"/>
            <a:gd name="adj2" fmla="val 10194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18</xdr:col>
      <xdr:colOff>1298864</xdr:colOff>
      <xdr:row>51</xdr:row>
      <xdr:rowOff>2308</xdr:rowOff>
    </xdr:from>
    <xdr:to>
      <xdr:col>21</xdr:col>
      <xdr:colOff>4233</xdr:colOff>
      <xdr:row>66</xdr:row>
      <xdr:rowOff>111412</xdr:rowOff>
    </xdr:to>
    <xdr:grpSp>
      <xdr:nvGrpSpPr>
        <xdr:cNvPr id="9" name="Group 7"/>
        <xdr:cNvGrpSpPr/>
      </xdr:nvGrpSpPr>
      <xdr:grpSpPr>
        <a:xfrm>
          <a:off x="10660303" y="11480414"/>
          <a:ext cx="571885" cy="3630468"/>
          <a:chOff x="9220200" y="3686175"/>
          <a:chExt cx="466725" cy="2877144"/>
        </a:xfrm>
      </xdr:grpSpPr>
      <xdr:grpSp>
        <xdr:nvGrpSpPr>
          <xdr:cNvPr id="10" name="Group 11"/>
          <xdr:cNvGrpSpPr/>
        </xdr:nvGrpSpPr>
        <xdr:grpSpPr>
          <a:xfrm>
            <a:off x="9353550" y="6067421"/>
            <a:ext cx="333375" cy="495898"/>
            <a:chOff x="9591675" y="6238875"/>
            <a:chExt cx="333375" cy="495898"/>
          </a:xfrm>
        </xdr:grpSpPr>
        <xdr:sp macro="" textlink="">
          <xdr:nvSpPr>
            <xdr:cNvPr id="12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3"/>
            <xdr:cNvSpPr txBox="1"/>
          </xdr:nvSpPr>
          <xdr:spPr>
            <a:xfrm rot="5400000">
              <a:off x="9522184" y="635571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165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"/>
  <sheetViews>
    <sheetView tabSelected="1" topLeftCell="A34" zoomScale="99" zoomScaleNormal="99" workbookViewId="0">
      <selection activeCell="G15" sqref="G15"/>
    </sheetView>
  </sheetViews>
  <sheetFormatPr defaultRowHeight="18" customHeight="1" x14ac:dyDescent="0.5"/>
  <cols>
    <col min="1" max="1" width="1.7109375" style="1" customWidth="1"/>
    <col min="2" max="2" width="5.5703125" style="1" customWidth="1"/>
    <col min="3" max="3" width="4.85546875" style="1" customWidth="1"/>
    <col min="4" max="4" width="6.85546875" style="1" customWidth="1"/>
    <col min="5" max="5" width="8.5703125" style="2" customWidth="1"/>
    <col min="6" max="6" width="11.5703125" style="2" customWidth="1"/>
    <col min="7" max="7" width="9.42578125" style="2" customWidth="1"/>
    <col min="8" max="8" width="11.140625" style="2" bestFit="1" customWidth="1"/>
    <col min="9" max="9" width="10" style="2" customWidth="1"/>
    <col min="10" max="10" width="9.42578125" style="2" customWidth="1"/>
    <col min="11" max="11" width="8.5703125" style="2" customWidth="1"/>
    <col min="12" max="12" width="8.28515625" style="2" customWidth="1"/>
    <col min="13" max="13" width="8.7109375" style="2" customWidth="1"/>
    <col min="14" max="14" width="9.140625" style="2" customWidth="1"/>
    <col min="15" max="15" width="10.140625" style="2" bestFit="1" customWidth="1"/>
    <col min="16" max="16" width="8.28515625" style="2" customWidth="1"/>
    <col min="17" max="17" width="7.140625" style="2" customWidth="1"/>
    <col min="18" max="18" width="1.28515625" style="1" customWidth="1"/>
    <col min="19" max="19" width="22.28515625" style="1" customWidth="1"/>
    <col min="20" max="20" width="3.7109375" style="1" customWidth="1"/>
    <col min="21" max="21" width="2" style="1" customWidth="1"/>
    <col min="22" max="16384" width="9.140625" style="1"/>
  </cols>
  <sheetData>
    <row r="1" spans="1:23" s="69" customFormat="1" ht="18" customHeight="1" x14ac:dyDescent="0.5">
      <c r="B1" s="71" t="s">
        <v>72</v>
      </c>
      <c r="C1" s="68">
        <v>19.2</v>
      </c>
      <c r="D1" s="71" t="s">
        <v>108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23" s="64" customFormat="1" ht="18" customHeight="1" x14ac:dyDescent="0.5">
      <c r="B2" s="69" t="s">
        <v>70</v>
      </c>
      <c r="C2" s="68">
        <v>19.2</v>
      </c>
      <c r="D2" s="67" t="s">
        <v>107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23" s="64" customFormat="1" ht="18" customHeight="1" x14ac:dyDescent="0.5">
      <c r="B3" s="69"/>
      <c r="C3" s="68"/>
      <c r="D3" s="67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S3" s="65" t="s">
        <v>68</v>
      </c>
    </row>
    <row r="4" spans="1:23" s="3" customFormat="1" ht="18" customHeight="1" x14ac:dyDescent="0.5">
      <c r="A4" s="63" t="s">
        <v>67</v>
      </c>
      <c r="B4" s="63"/>
      <c r="C4" s="63"/>
      <c r="D4" s="62"/>
      <c r="E4" s="61" t="s">
        <v>66</v>
      </c>
      <c r="F4" s="60"/>
      <c r="G4" s="60"/>
      <c r="H4" s="60"/>
      <c r="I4" s="60"/>
      <c r="J4" s="60"/>
      <c r="K4" s="59"/>
      <c r="L4" s="58" t="s">
        <v>54</v>
      </c>
      <c r="M4" s="57"/>
      <c r="N4" s="57"/>
      <c r="O4" s="57"/>
      <c r="P4" s="57"/>
      <c r="Q4" s="57"/>
      <c r="R4" s="56" t="s">
        <v>65</v>
      </c>
      <c r="S4" s="55"/>
    </row>
    <row r="5" spans="1:23" s="3" customFormat="1" ht="18" customHeight="1" x14ac:dyDescent="0.5">
      <c r="A5" s="47"/>
      <c r="B5" s="47"/>
      <c r="C5" s="47"/>
      <c r="D5" s="46"/>
      <c r="E5" s="54" t="s">
        <v>64</v>
      </c>
      <c r="F5" s="53"/>
      <c r="G5" s="53"/>
      <c r="H5" s="53"/>
      <c r="I5" s="53"/>
      <c r="J5" s="53"/>
      <c r="K5" s="52"/>
      <c r="L5" s="51" t="s">
        <v>63</v>
      </c>
      <c r="M5" s="50"/>
      <c r="N5" s="50"/>
      <c r="O5" s="50"/>
      <c r="P5" s="50"/>
      <c r="Q5" s="50"/>
      <c r="R5" s="42"/>
      <c r="S5" s="41"/>
    </row>
    <row r="6" spans="1:23" s="3" customFormat="1" ht="18" customHeight="1" x14ac:dyDescent="0.5">
      <c r="A6" s="47"/>
      <c r="B6" s="47"/>
      <c r="C6" s="47"/>
      <c r="D6" s="46"/>
      <c r="E6" s="44"/>
      <c r="F6" s="44" t="s">
        <v>62</v>
      </c>
      <c r="G6" s="44"/>
      <c r="H6" s="44"/>
      <c r="I6" s="44"/>
      <c r="J6" s="4"/>
      <c r="K6" s="49"/>
      <c r="L6" s="43"/>
      <c r="M6" s="43"/>
      <c r="N6" s="43"/>
      <c r="O6" s="43"/>
      <c r="P6" s="43"/>
      <c r="Q6" s="43"/>
      <c r="R6" s="42"/>
      <c r="S6" s="41"/>
      <c r="V6" s="86"/>
      <c r="W6" s="86"/>
    </row>
    <row r="7" spans="1:23" s="3" customFormat="1" ht="18" customHeight="1" x14ac:dyDescent="0.5">
      <c r="A7" s="47"/>
      <c r="B7" s="47"/>
      <c r="C7" s="47"/>
      <c r="D7" s="46"/>
      <c r="E7" s="44" t="s">
        <v>61</v>
      </c>
      <c r="F7" s="44" t="s">
        <v>60</v>
      </c>
      <c r="G7" s="44"/>
      <c r="H7" s="44" t="s">
        <v>59</v>
      </c>
      <c r="I7" s="44"/>
      <c r="J7" s="43"/>
      <c r="K7" s="44"/>
      <c r="L7" s="43"/>
      <c r="M7" s="43"/>
      <c r="N7" s="43"/>
      <c r="O7" s="43"/>
      <c r="P7" s="43"/>
      <c r="Q7" s="43"/>
      <c r="R7" s="42"/>
      <c r="S7" s="41"/>
      <c r="V7" s="86"/>
      <c r="W7" s="86"/>
    </row>
    <row r="8" spans="1:23" s="3" customFormat="1" ht="18" customHeight="1" x14ac:dyDescent="0.5">
      <c r="A8" s="47"/>
      <c r="B8" s="47"/>
      <c r="C8" s="47"/>
      <c r="D8" s="46"/>
      <c r="E8" s="28" t="s">
        <v>58</v>
      </c>
      <c r="F8" s="44" t="s">
        <v>57</v>
      </c>
      <c r="G8" s="44"/>
      <c r="H8" s="48" t="s">
        <v>56</v>
      </c>
      <c r="I8" s="44"/>
      <c r="J8" s="43"/>
      <c r="K8" s="44"/>
      <c r="L8" s="43" t="s">
        <v>55</v>
      </c>
      <c r="M8" s="43"/>
      <c r="N8" s="43"/>
      <c r="O8" s="43"/>
      <c r="P8" s="43"/>
      <c r="Q8" s="43" t="s">
        <v>54</v>
      </c>
      <c r="R8" s="42"/>
      <c r="S8" s="41"/>
      <c r="V8" s="86"/>
      <c r="W8" s="86"/>
    </row>
    <row r="9" spans="1:23" s="3" customFormat="1" ht="18" customHeight="1" x14ac:dyDescent="0.5">
      <c r="A9" s="47"/>
      <c r="B9" s="47"/>
      <c r="C9" s="47"/>
      <c r="D9" s="46"/>
      <c r="E9" s="28" t="s">
        <v>41</v>
      </c>
      <c r="F9" s="45" t="s">
        <v>53</v>
      </c>
      <c r="G9" s="44" t="s">
        <v>52</v>
      </c>
      <c r="H9" s="45" t="s">
        <v>51</v>
      </c>
      <c r="I9" s="44" t="s">
        <v>50</v>
      </c>
      <c r="J9" s="43" t="s">
        <v>49</v>
      </c>
      <c r="K9" s="44" t="s">
        <v>48</v>
      </c>
      <c r="L9" s="29" t="s">
        <v>47</v>
      </c>
      <c r="M9" s="43" t="s">
        <v>46</v>
      </c>
      <c r="N9" s="43" t="s">
        <v>45</v>
      </c>
      <c r="O9" s="43" t="s">
        <v>44</v>
      </c>
      <c r="P9" s="43" t="s">
        <v>43</v>
      </c>
      <c r="Q9" s="43" t="s">
        <v>42</v>
      </c>
      <c r="R9" s="42"/>
      <c r="S9" s="41"/>
      <c r="V9" s="86"/>
      <c r="W9" s="86"/>
    </row>
    <row r="10" spans="1:23" s="3" customFormat="1" ht="18" customHeight="1" x14ac:dyDescent="0.5">
      <c r="A10" s="40"/>
      <c r="B10" s="40"/>
      <c r="C10" s="40"/>
      <c r="D10" s="39"/>
      <c r="E10" s="37" t="s">
        <v>41</v>
      </c>
      <c r="F10" s="37" t="s">
        <v>40</v>
      </c>
      <c r="G10" s="37" t="s">
        <v>39</v>
      </c>
      <c r="H10" s="37" t="s">
        <v>38</v>
      </c>
      <c r="I10" s="37" t="s">
        <v>37</v>
      </c>
      <c r="J10" s="38" t="s">
        <v>32</v>
      </c>
      <c r="K10" s="37" t="s">
        <v>31</v>
      </c>
      <c r="L10" s="38" t="s">
        <v>36</v>
      </c>
      <c r="M10" s="38" t="s">
        <v>35</v>
      </c>
      <c r="N10" s="38" t="s">
        <v>34</v>
      </c>
      <c r="O10" s="38" t="s">
        <v>33</v>
      </c>
      <c r="P10" s="38" t="s">
        <v>32</v>
      </c>
      <c r="Q10" s="37" t="s">
        <v>31</v>
      </c>
      <c r="R10" s="36"/>
      <c r="S10" s="35"/>
      <c r="V10" s="86"/>
      <c r="W10" s="86"/>
    </row>
    <row r="11" spans="1:23" s="3" customFormat="1" ht="6" customHeight="1" x14ac:dyDescent="0.5">
      <c r="A11" s="83"/>
      <c r="B11" s="83"/>
      <c r="C11" s="83"/>
      <c r="D11" s="85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5"/>
      <c r="S11" s="83"/>
      <c r="V11" s="5"/>
      <c r="W11" s="5"/>
    </row>
    <row r="12" spans="1:23" s="3" customFormat="1" ht="18" customHeight="1" x14ac:dyDescent="0.5">
      <c r="A12" s="82" t="s">
        <v>106</v>
      </c>
      <c r="B12" s="82"/>
      <c r="C12" s="82"/>
      <c r="D12" s="81"/>
      <c r="E12" s="21">
        <f>SUM(E13,E18,E24,E44,E51,E57)</f>
        <v>101871049.66000001</v>
      </c>
      <c r="F12" s="21">
        <f>SUM(F13,F18,F24,F44,F51,F57)</f>
        <v>15954517.290000003</v>
      </c>
      <c r="G12" s="21">
        <f>SUM(G13,G18,G24,G44,G51,G57)</f>
        <v>14161210.229999999</v>
      </c>
      <c r="H12" s="21">
        <f>SUM(H13,H18,H24,H44,H51,H57)</f>
        <v>29560340.260000002</v>
      </c>
      <c r="I12" s="21">
        <f>SUM(I13,I18,I24,I44,I51,I57)</f>
        <v>3505383.8100000005</v>
      </c>
      <c r="J12" s="21">
        <f>SUM(J13,J18,J24,J44,J51,J57)</f>
        <v>7694384717.2599993</v>
      </c>
      <c r="K12" s="21">
        <f>SUM(K13,K18,K24,K44,K51,K57)</f>
        <v>355150867.46999997</v>
      </c>
      <c r="L12" s="21">
        <f>SUM(L13,L18,L24,L44,L51,L57)</f>
        <v>191892198.47</v>
      </c>
      <c r="M12" s="21">
        <f>SUM(M13,M18,M24,M44,M51,M57)</f>
        <v>387896684.91999996</v>
      </c>
      <c r="N12" s="21">
        <f>SUM(N13,N18,N24,N44,N51,N57)</f>
        <v>254565201.04000002</v>
      </c>
      <c r="O12" s="21">
        <f>SUM(O13,O18,O24,O44,O51,O57)</f>
        <v>112000333.62</v>
      </c>
      <c r="P12" s="21">
        <f>SUM(P13,P18,P24,P44,P51,P57)</f>
        <v>77208925.900000006</v>
      </c>
      <c r="Q12" s="21">
        <f>SUM(Q13,Q18,Q24,Q44,Q51,Q57)</f>
        <v>7546188.1399999997</v>
      </c>
      <c r="R12" s="12"/>
      <c r="S12" s="18" t="s">
        <v>105</v>
      </c>
      <c r="V12" s="5"/>
      <c r="W12" s="5"/>
    </row>
    <row r="13" spans="1:23" s="3" customFormat="1" ht="18" customHeight="1" x14ac:dyDescent="0.5">
      <c r="A13" s="17" t="s">
        <v>104</v>
      </c>
      <c r="B13" s="17"/>
      <c r="C13" s="17"/>
      <c r="D13" s="77"/>
      <c r="E13" s="21">
        <f>SUM(E14:E17)</f>
        <v>24406290.710000001</v>
      </c>
      <c r="F13" s="21">
        <f>SUM(F14:F17)</f>
        <v>7133164.6000000006</v>
      </c>
      <c r="G13" s="21">
        <f>SUM(G14:G17)</f>
        <v>5555421.4099999992</v>
      </c>
      <c r="H13" s="21">
        <f>SUM(H14:H17)</f>
        <v>743663</v>
      </c>
      <c r="I13" s="21">
        <f>SUM(I14:I17)</f>
        <v>752189.5</v>
      </c>
      <c r="J13" s="21">
        <f>SUM(J14:J17)</f>
        <v>7186828595.4499998</v>
      </c>
      <c r="K13" s="21">
        <f>SUM(K14:K17)</f>
        <v>36130006.460000001</v>
      </c>
      <c r="L13" s="21">
        <f>SUM(L14:L17)</f>
        <v>28324567.549999997</v>
      </c>
      <c r="M13" s="21">
        <f>SUM(M14:M17)</f>
        <v>79717079.030000001</v>
      </c>
      <c r="N13" s="21">
        <f>SUM(N14:N17)</f>
        <v>58325452.230000004</v>
      </c>
      <c r="O13" s="21">
        <f>SUM(O14:O17)</f>
        <v>16487990</v>
      </c>
      <c r="P13" s="21">
        <f>SUM(P14:P17)</f>
        <v>17104813.5</v>
      </c>
      <c r="Q13" s="21">
        <f>SUM(Q14:Q17)</f>
        <v>760470</v>
      </c>
      <c r="R13" s="80" t="s">
        <v>103</v>
      </c>
      <c r="S13" s="72"/>
      <c r="T13" s="5"/>
      <c r="U13" s="79"/>
      <c r="V13" s="5"/>
      <c r="W13" s="5"/>
    </row>
    <row r="14" spans="1:23" s="3" customFormat="1" ht="18" customHeight="1" x14ac:dyDescent="0.5">
      <c r="B14" s="13" t="s">
        <v>102</v>
      </c>
      <c r="C14" s="75"/>
      <c r="D14" s="78"/>
      <c r="E14" s="15">
        <v>4432998</v>
      </c>
      <c r="F14" s="15">
        <v>6386605</v>
      </c>
      <c r="G14" s="15">
        <v>4394262.8499999996</v>
      </c>
      <c r="H14" s="15">
        <v>75754</v>
      </c>
      <c r="I14" s="15">
        <v>575651</v>
      </c>
      <c r="J14" s="15">
        <v>7154400104</v>
      </c>
      <c r="K14" s="14" t="s">
        <v>3</v>
      </c>
      <c r="L14" s="15">
        <v>5838796</v>
      </c>
      <c r="M14" s="15">
        <v>42107116.030000001</v>
      </c>
      <c r="N14" s="15">
        <v>37953393.700000003</v>
      </c>
      <c r="O14" s="15">
        <v>1740540</v>
      </c>
      <c r="P14" s="15">
        <v>11214165.9</v>
      </c>
      <c r="Q14" s="15">
        <v>80000</v>
      </c>
      <c r="S14" s="26" t="s">
        <v>101</v>
      </c>
      <c r="V14" s="5"/>
      <c r="W14" s="5"/>
    </row>
    <row r="15" spans="1:23" s="3" customFormat="1" ht="18" customHeight="1" x14ac:dyDescent="0.5">
      <c r="B15" s="13" t="s">
        <v>100</v>
      </c>
      <c r="C15" s="75"/>
      <c r="D15" s="78"/>
      <c r="E15" s="25">
        <v>677824.45</v>
      </c>
      <c r="F15" s="25">
        <v>278742.40000000002</v>
      </c>
      <c r="G15" s="25">
        <v>157149.99</v>
      </c>
      <c r="H15" s="24" t="s">
        <v>3</v>
      </c>
      <c r="I15" s="25">
        <v>3173</v>
      </c>
      <c r="J15" s="25">
        <v>15227645</v>
      </c>
      <c r="K15" s="24">
        <v>16056432.66</v>
      </c>
      <c r="L15" s="25">
        <v>8466956</v>
      </c>
      <c r="M15" s="25">
        <v>10432312</v>
      </c>
      <c r="N15" s="25">
        <v>4706169</v>
      </c>
      <c r="O15" s="25">
        <v>2940670</v>
      </c>
      <c r="P15" s="25">
        <v>2740028</v>
      </c>
      <c r="Q15" s="24" t="s">
        <v>3</v>
      </c>
      <c r="S15" s="26" t="s">
        <v>99</v>
      </c>
      <c r="V15" s="5"/>
      <c r="W15" s="5"/>
    </row>
    <row r="16" spans="1:23" s="3" customFormat="1" ht="18" customHeight="1" x14ac:dyDescent="0.5">
      <c r="B16" s="13" t="s">
        <v>98</v>
      </c>
      <c r="C16" s="75"/>
      <c r="D16" s="78"/>
      <c r="E16" s="25">
        <v>164897.53</v>
      </c>
      <c r="F16" s="25">
        <v>145029.20000000001</v>
      </c>
      <c r="G16" s="25">
        <v>555398.43000000005</v>
      </c>
      <c r="H16" s="32">
        <v>72678</v>
      </c>
      <c r="I16" s="25">
        <v>41242.5</v>
      </c>
      <c r="J16" s="25">
        <v>16670.45</v>
      </c>
      <c r="K16" s="32">
        <v>20073573.800000001</v>
      </c>
      <c r="L16" s="25">
        <v>6383253.5800000001</v>
      </c>
      <c r="M16" s="25">
        <v>12771858</v>
      </c>
      <c r="N16" s="25">
        <v>8634564.4700000007</v>
      </c>
      <c r="O16" s="25">
        <v>7577620</v>
      </c>
      <c r="P16" s="25">
        <v>1829619.6</v>
      </c>
      <c r="Q16" s="32" t="s">
        <v>3</v>
      </c>
      <c r="S16" s="26" t="s">
        <v>97</v>
      </c>
      <c r="V16" s="5"/>
      <c r="W16" s="5"/>
    </row>
    <row r="17" spans="1:23" s="3" customFormat="1" ht="18" customHeight="1" x14ac:dyDescent="0.5">
      <c r="B17" s="13" t="s">
        <v>96</v>
      </c>
      <c r="C17" s="75"/>
      <c r="D17" s="78"/>
      <c r="E17" s="25">
        <v>19130570.73</v>
      </c>
      <c r="F17" s="25">
        <v>322788</v>
      </c>
      <c r="G17" s="25">
        <v>448610.14</v>
      </c>
      <c r="H17" s="24">
        <v>595231</v>
      </c>
      <c r="I17" s="25">
        <v>132123</v>
      </c>
      <c r="J17" s="25">
        <v>17184176</v>
      </c>
      <c r="K17" s="24" t="s">
        <v>3</v>
      </c>
      <c r="L17" s="25">
        <v>7635561.9699999997</v>
      </c>
      <c r="M17" s="25">
        <v>14405793</v>
      </c>
      <c r="N17" s="25">
        <v>7031325.0599999996</v>
      </c>
      <c r="O17" s="25">
        <v>4229160</v>
      </c>
      <c r="P17" s="25">
        <v>1321000</v>
      </c>
      <c r="Q17" s="24">
        <v>680470</v>
      </c>
      <c r="S17" s="26" t="s">
        <v>95</v>
      </c>
      <c r="V17" s="5"/>
      <c r="W17" s="5"/>
    </row>
    <row r="18" spans="1:23" s="3" customFormat="1" ht="18" customHeight="1" x14ac:dyDescent="0.5">
      <c r="A18" s="17" t="s">
        <v>94</v>
      </c>
      <c r="B18" s="17"/>
      <c r="C18" s="17"/>
      <c r="D18" s="22"/>
      <c r="E18" s="21">
        <f>SUM(E19:E23)</f>
        <v>5959742.8000000007</v>
      </c>
      <c r="F18" s="21">
        <f>SUM(F19:F23)</f>
        <v>3576502.6799999997</v>
      </c>
      <c r="G18" s="21">
        <f>SUM(G19:G23)</f>
        <v>1962378.92</v>
      </c>
      <c r="H18" s="21">
        <f>SUM(H19:H23)</f>
        <v>25315073.260000002</v>
      </c>
      <c r="I18" s="21">
        <f>SUM(I19:I23)</f>
        <v>1476454.9500000002</v>
      </c>
      <c r="J18" s="21">
        <f>SUM(J19:J23)</f>
        <v>176633952.53999999</v>
      </c>
      <c r="K18" s="21">
        <f>SUM(K19:K23)</f>
        <v>119509912.14999999</v>
      </c>
      <c r="L18" s="21">
        <f>SUM(L19:L23)</f>
        <v>56076639.32</v>
      </c>
      <c r="M18" s="21">
        <f>SUM(M19:M23)</f>
        <v>93180348.420000002</v>
      </c>
      <c r="N18" s="21">
        <f>SUM(N19:N23)</f>
        <v>68075070.299999997</v>
      </c>
      <c r="O18" s="21">
        <f>SUM(O19:O23)</f>
        <v>45427268.409999996</v>
      </c>
      <c r="P18" s="21">
        <f>SUM(P19:P23)</f>
        <v>18081147.919999998</v>
      </c>
      <c r="Q18" s="21">
        <f>SUM(Q19:Q23)</f>
        <v>297785</v>
      </c>
      <c r="R18" s="19" t="s">
        <v>93</v>
      </c>
      <c r="S18" s="18"/>
    </row>
    <row r="19" spans="1:23" s="3" customFormat="1" ht="18" customHeight="1" x14ac:dyDescent="0.5">
      <c r="B19" s="13" t="s">
        <v>92</v>
      </c>
      <c r="C19" s="13"/>
      <c r="D19" s="22"/>
      <c r="E19" s="25">
        <v>649702.1</v>
      </c>
      <c r="F19" s="25">
        <v>402344</v>
      </c>
      <c r="G19" s="25">
        <v>772964.88</v>
      </c>
      <c r="H19" s="25">
        <v>1011632</v>
      </c>
      <c r="I19" s="25">
        <v>374697</v>
      </c>
      <c r="J19" s="25">
        <v>23813219</v>
      </c>
      <c r="K19" s="25">
        <v>24287363.34</v>
      </c>
      <c r="L19" s="25">
        <v>10326165.960000001</v>
      </c>
      <c r="M19" s="25">
        <v>18925910</v>
      </c>
      <c r="N19" s="25">
        <v>13509555.640000001</v>
      </c>
      <c r="O19" s="25">
        <v>5069600</v>
      </c>
      <c r="P19" s="25">
        <v>2103000</v>
      </c>
      <c r="Q19" s="32" t="s">
        <v>3</v>
      </c>
      <c r="S19" s="26" t="s">
        <v>91</v>
      </c>
    </row>
    <row r="20" spans="1:23" s="3" customFormat="1" ht="18" customHeight="1" x14ac:dyDescent="0.5">
      <c r="B20" s="13" t="s">
        <v>90</v>
      </c>
      <c r="C20" s="13"/>
      <c r="D20" s="22"/>
      <c r="E20" s="25">
        <v>3469793</v>
      </c>
      <c r="F20" s="25">
        <v>2057779.68</v>
      </c>
      <c r="G20" s="25">
        <v>823204.46</v>
      </c>
      <c r="H20" s="24">
        <v>33750</v>
      </c>
      <c r="I20" s="25">
        <v>428820.59</v>
      </c>
      <c r="J20" s="25">
        <v>67536644.5</v>
      </c>
      <c r="K20" s="25">
        <v>71850099.319999993</v>
      </c>
      <c r="L20" s="25">
        <v>31101353.359999999</v>
      </c>
      <c r="M20" s="25">
        <v>39722326.200000003</v>
      </c>
      <c r="N20" s="25">
        <v>32084664.300000001</v>
      </c>
      <c r="O20" s="25">
        <v>29279464.41</v>
      </c>
      <c r="P20" s="25">
        <v>9377875.1199999992</v>
      </c>
      <c r="Q20" s="25">
        <v>45000</v>
      </c>
      <c r="S20" s="26" t="s">
        <v>89</v>
      </c>
    </row>
    <row r="21" spans="1:23" s="3" customFormat="1" ht="18" customHeight="1" x14ac:dyDescent="0.5">
      <c r="B21" s="13" t="s">
        <v>88</v>
      </c>
      <c r="C21" s="13"/>
      <c r="D21" s="22"/>
      <c r="E21" s="25">
        <v>263579.95</v>
      </c>
      <c r="F21" s="25">
        <v>208828</v>
      </c>
      <c r="G21" s="25">
        <v>60725</v>
      </c>
      <c r="H21" s="25">
        <v>73065</v>
      </c>
      <c r="I21" s="25">
        <v>329650</v>
      </c>
      <c r="J21" s="25">
        <v>25055185</v>
      </c>
      <c r="K21" s="25">
        <v>21844599.489999998</v>
      </c>
      <c r="L21" s="25">
        <v>13053604</v>
      </c>
      <c r="M21" s="25">
        <v>16409769.48</v>
      </c>
      <c r="N21" s="25">
        <v>8837876.25</v>
      </c>
      <c r="O21" s="25">
        <v>4665400</v>
      </c>
      <c r="P21" s="25">
        <v>2310200</v>
      </c>
      <c r="Q21" s="32">
        <v>100000</v>
      </c>
      <c r="S21" s="26" t="s">
        <v>87</v>
      </c>
    </row>
    <row r="22" spans="1:23" s="3" customFormat="1" ht="18" customHeight="1" x14ac:dyDescent="0.5">
      <c r="B22" s="13" t="s">
        <v>86</v>
      </c>
      <c r="C22" s="13"/>
      <c r="D22" s="22"/>
      <c r="E22" s="25">
        <v>1550106.35</v>
      </c>
      <c r="F22" s="25">
        <v>878965</v>
      </c>
      <c r="G22" s="25">
        <v>187163.29</v>
      </c>
      <c r="H22" s="25">
        <v>24184032.260000002</v>
      </c>
      <c r="I22" s="25">
        <v>93837.83</v>
      </c>
      <c r="J22" s="25">
        <v>34897324.039999999</v>
      </c>
      <c r="K22" s="25">
        <v>1527850</v>
      </c>
      <c r="L22" s="25">
        <v>1595516</v>
      </c>
      <c r="M22" s="25">
        <v>18122342.739999998</v>
      </c>
      <c r="N22" s="25">
        <v>13642974.109999999</v>
      </c>
      <c r="O22" s="25">
        <v>6412804</v>
      </c>
      <c r="P22" s="25">
        <v>4290072.8</v>
      </c>
      <c r="Q22" s="25">
        <v>152785</v>
      </c>
      <c r="S22" s="26" t="s">
        <v>85</v>
      </c>
    </row>
    <row r="23" spans="1:23" s="3" customFormat="1" ht="18" customHeight="1" x14ac:dyDescent="0.5">
      <c r="B23" s="13" t="s">
        <v>84</v>
      </c>
      <c r="C23" s="13"/>
      <c r="D23" s="16"/>
      <c r="E23" s="25">
        <v>26561.4</v>
      </c>
      <c r="F23" s="25">
        <v>28586</v>
      </c>
      <c r="G23" s="25">
        <v>118321.29</v>
      </c>
      <c r="H23" s="25">
        <v>12594</v>
      </c>
      <c r="I23" s="25">
        <v>249449.53</v>
      </c>
      <c r="J23" s="25">
        <v>25331580</v>
      </c>
      <c r="K23" s="24" t="s">
        <v>3</v>
      </c>
      <c r="L23" s="24" t="s">
        <v>3</v>
      </c>
      <c r="M23" s="24" t="s">
        <v>3</v>
      </c>
      <c r="N23" s="24" t="s">
        <v>3</v>
      </c>
      <c r="O23" s="24" t="s">
        <v>3</v>
      </c>
      <c r="P23" s="24" t="s">
        <v>3</v>
      </c>
      <c r="Q23" s="24" t="s">
        <v>3</v>
      </c>
      <c r="S23" s="26" t="s">
        <v>83</v>
      </c>
    </row>
    <row r="24" spans="1:23" s="3" customFormat="1" ht="18" customHeight="1" x14ac:dyDescent="0.5">
      <c r="A24" s="17" t="s">
        <v>82</v>
      </c>
      <c r="B24" s="17"/>
      <c r="C24" s="17"/>
      <c r="D24" s="77"/>
      <c r="E24" s="21">
        <f>SUM(E25:E28)</f>
        <v>9291463.3300000001</v>
      </c>
      <c r="F24" s="21">
        <f>SUM(F25:F28)</f>
        <v>1853982.4</v>
      </c>
      <c r="G24" s="21">
        <f>SUM(G25:G28)</f>
        <v>1205262.3500000001</v>
      </c>
      <c r="H24" s="21">
        <f>SUM(H25:H28)</f>
        <v>681842</v>
      </c>
      <c r="I24" s="21">
        <f>SUM(I25:I28)</f>
        <v>187045.96</v>
      </c>
      <c r="J24" s="21">
        <f>SUM(J25:J28)</f>
        <v>80149675.689999998</v>
      </c>
      <c r="K24" s="21">
        <f>SUM(K25:K28)</f>
        <v>48738919.290000007</v>
      </c>
      <c r="L24" s="21">
        <f>SUM(L25:L28)</f>
        <v>30918217.239999998</v>
      </c>
      <c r="M24" s="21">
        <f>SUM(M25:M28)</f>
        <v>47247504</v>
      </c>
      <c r="N24" s="21">
        <f>SUM(N25:N28)</f>
        <v>30858773.739999998</v>
      </c>
      <c r="O24" s="21">
        <f>SUM(O25:O28)</f>
        <v>5708330</v>
      </c>
      <c r="P24" s="21">
        <f>SUM(P25:P28)</f>
        <v>6577471.9500000002</v>
      </c>
      <c r="Q24" s="20" t="s">
        <v>3</v>
      </c>
      <c r="R24" s="19" t="s">
        <v>81</v>
      </c>
      <c r="S24" s="75"/>
    </row>
    <row r="25" spans="1:23" s="3" customFormat="1" ht="18" customHeight="1" x14ac:dyDescent="0.5">
      <c r="B25" s="13" t="s">
        <v>80</v>
      </c>
      <c r="C25" s="17"/>
      <c r="D25" s="77"/>
      <c r="E25" s="25">
        <v>183179.7</v>
      </c>
      <c r="F25" s="76">
        <v>160118.39999999999</v>
      </c>
      <c r="G25" s="25">
        <v>222580.62</v>
      </c>
      <c r="H25" s="25">
        <v>681842</v>
      </c>
      <c r="I25" s="25">
        <v>27160.46</v>
      </c>
      <c r="J25" s="25">
        <v>13316726</v>
      </c>
      <c r="K25" s="25">
        <v>17207944.420000002</v>
      </c>
      <c r="L25" s="25">
        <v>5169426.26</v>
      </c>
      <c r="M25" s="25">
        <v>12193994</v>
      </c>
      <c r="N25" s="25">
        <v>10296391.630000001</v>
      </c>
      <c r="O25" s="25">
        <v>2439630</v>
      </c>
      <c r="P25" s="25">
        <v>934000</v>
      </c>
      <c r="Q25" s="32" t="s">
        <v>3</v>
      </c>
      <c r="S25" s="26" t="s">
        <v>79</v>
      </c>
    </row>
    <row r="26" spans="1:23" s="3" customFormat="1" ht="18" customHeight="1" x14ac:dyDescent="0.5">
      <c r="B26" s="13" t="s">
        <v>78</v>
      </c>
      <c r="C26" s="13"/>
      <c r="D26" s="16"/>
      <c r="E26" s="25">
        <v>709828.63</v>
      </c>
      <c r="F26" s="25">
        <v>1433072</v>
      </c>
      <c r="G26" s="25">
        <v>838537.73</v>
      </c>
      <c r="H26" s="65" t="s">
        <v>3</v>
      </c>
      <c r="I26" s="24">
        <v>112195.5</v>
      </c>
      <c r="J26" s="25">
        <v>31842544.82</v>
      </c>
      <c r="K26" s="24">
        <v>31530974.870000001</v>
      </c>
      <c r="L26" s="25">
        <v>17711795.18</v>
      </c>
      <c r="M26" s="25">
        <v>22713293</v>
      </c>
      <c r="N26" s="25">
        <v>15105707.27</v>
      </c>
      <c r="O26" s="25">
        <v>3061700</v>
      </c>
      <c r="P26" s="25">
        <v>3471471.95</v>
      </c>
      <c r="Q26" s="32" t="s">
        <v>3</v>
      </c>
      <c r="S26" s="26" t="s">
        <v>77</v>
      </c>
    </row>
    <row r="27" spans="1:23" s="3" customFormat="1" ht="18" customHeight="1" x14ac:dyDescent="0.5">
      <c r="B27" s="13" t="s">
        <v>76</v>
      </c>
      <c r="C27" s="13"/>
      <c r="D27" s="75"/>
      <c r="E27" s="15">
        <v>5650666</v>
      </c>
      <c r="F27" s="15">
        <v>231089</v>
      </c>
      <c r="G27" s="15">
        <v>117575</v>
      </c>
      <c r="H27" s="14" t="s">
        <v>3</v>
      </c>
      <c r="I27" s="15">
        <v>47210</v>
      </c>
      <c r="J27" s="15">
        <v>24325715</v>
      </c>
      <c r="K27" s="14" t="s">
        <v>3</v>
      </c>
      <c r="L27" s="15">
        <v>5761081.7999999998</v>
      </c>
      <c r="M27" s="15">
        <v>8400721</v>
      </c>
      <c r="N27" s="15">
        <v>3734578.75</v>
      </c>
      <c r="O27" s="15">
        <v>36700</v>
      </c>
      <c r="P27" s="15">
        <v>1747000</v>
      </c>
      <c r="Q27" s="14" t="s">
        <v>3</v>
      </c>
      <c r="S27" s="23" t="s">
        <v>75</v>
      </c>
    </row>
    <row r="28" spans="1:23" s="3" customFormat="1" ht="18" customHeight="1" x14ac:dyDescent="0.5">
      <c r="B28" s="33" t="s">
        <v>74</v>
      </c>
      <c r="C28" s="74"/>
      <c r="D28" s="19"/>
      <c r="E28" s="15">
        <v>2747789</v>
      </c>
      <c r="F28" s="15">
        <v>29703</v>
      </c>
      <c r="G28" s="15">
        <v>26569</v>
      </c>
      <c r="H28" s="14" t="s">
        <v>3</v>
      </c>
      <c r="I28" s="15">
        <v>480</v>
      </c>
      <c r="J28" s="15">
        <v>10664689.869999999</v>
      </c>
      <c r="K28" s="14" t="s">
        <v>3</v>
      </c>
      <c r="L28" s="15">
        <v>2275914</v>
      </c>
      <c r="M28" s="15">
        <v>3939496</v>
      </c>
      <c r="N28" s="15">
        <v>1722096.09</v>
      </c>
      <c r="O28" s="15">
        <v>170300</v>
      </c>
      <c r="P28" s="15">
        <v>425000</v>
      </c>
      <c r="Q28" s="14" t="s">
        <v>3</v>
      </c>
      <c r="S28" s="23" t="s">
        <v>73</v>
      </c>
    </row>
    <row r="29" spans="1:23" s="3" customFormat="1" ht="18" customHeight="1" x14ac:dyDescent="0.5">
      <c r="B29" s="33"/>
      <c r="C29" s="74"/>
      <c r="D29" s="19"/>
      <c r="E29" s="73"/>
      <c r="F29" s="73"/>
      <c r="G29" s="73"/>
      <c r="H29" s="72"/>
      <c r="I29" s="73"/>
      <c r="J29" s="73"/>
      <c r="K29" s="72"/>
      <c r="L29" s="73"/>
      <c r="M29" s="73"/>
      <c r="N29" s="73"/>
      <c r="O29" s="73"/>
      <c r="P29" s="73"/>
      <c r="Q29" s="72"/>
      <c r="S29" s="23"/>
    </row>
    <row r="30" spans="1:23" s="3" customFormat="1" ht="18" customHeight="1" x14ac:dyDescent="0.5">
      <c r="B30" s="33"/>
      <c r="C30" s="74"/>
      <c r="D30" s="19"/>
      <c r="E30" s="73"/>
      <c r="F30" s="73"/>
      <c r="G30" s="73"/>
      <c r="H30" s="72"/>
      <c r="I30" s="73"/>
      <c r="J30" s="73"/>
      <c r="K30" s="72"/>
      <c r="L30" s="73"/>
      <c r="M30" s="73"/>
      <c r="N30" s="73"/>
      <c r="O30" s="73"/>
      <c r="P30" s="73"/>
      <c r="Q30" s="72"/>
      <c r="S30" s="23"/>
    </row>
    <row r="31" spans="1:23" s="3" customFormat="1" ht="18" customHeight="1" x14ac:dyDescent="0.5">
      <c r="B31" s="33"/>
      <c r="C31" s="74"/>
      <c r="D31" s="19"/>
      <c r="E31" s="73"/>
      <c r="F31" s="73"/>
      <c r="G31" s="73"/>
      <c r="H31" s="72"/>
      <c r="I31" s="73"/>
      <c r="J31" s="73"/>
      <c r="K31" s="72"/>
      <c r="L31" s="73"/>
      <c r="M31" s="73"/>
      <c r="N31" s="73"/>
      <c r="O31" s="73"/>
      <c r="P31" s="73"/>
      <c r="Q31" s="72"/>
      <c r="S31" s="23"/>
    </row>
    <row r="32" spans="1:23" s="3" customFormat="1" ht="18" customHeight="1" x14ac:dyDescent="0.5">
      <c r="B32" s="33"/>
      <c r="C32" s="74"/>
      <c r="D32" s="19"/>
      <c r="E32" s="73"/>
      <c r="F32" s="73"/>
      <c r="G32" s="73"/>
      <c r="H32" s="72"/>
      <c r="I32" s="73"/>
      <c r="J32" s="73"/>
      <c r="K32" s="72"/>
      <c r="L32" s="73"/>
      <c r="M32" s="73"/>
      <c r="N32" s="73"/>
      <c r="O32" s="73"/>
      <c r="P32" s="73"/>
      <c r="Q32" s="72"/>
      <c r="S32" s="23"/>
    </row>
    <row r="33" spans="1:21" s="3" customFormat="1" ht="18" customHeight="1" x14ac:dyDescent="0.5">
      <c r="B33" s="33"/>
      <c r="C33" s="74"/>
      <c r="D33" s="19"/>
      <c r="E33" s="73"/>
      <c r="F33" s="73"/>
      <c r="G33" s="73"/>
      <c r="H33" s="72"/>
      <c r="I33" s="73"/>
      <c r="J33" s="73"/>
      <c r="K33" s="72"/>
      <c r="L33" s="73"/>
      <c r="M33" s="73"/>
      <c r="N33" s="73"/>
      <c r="O33" s="73"/>
      <c r="P33" s="73"/>
      <c r="Q33" s="72"/>
      <c r="S33" s="23"/>
    </row>
    <row r="34" spans="1:21" ht="18.75" customHeight="1" x14ac:dyDescent="0.5">
      <c r="A34" s="69"/>
      <c r="B34" s="71" t="s">
        <v>72</v>
      </c>
      <c r="C34" s="68">
        <v>19.2</v>
      </c>
      <c r="D34" s="71" t="s">
        <v>71</v>
      </c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69"/>
      <c r="S34" s="69"/>
      <c r="T34" s="69"/>
      <c r="U34" s="69"/>
    </row>
    <row r="35" spans="1:21" ht="18" customHeight="1" x14ac:dyDescent="0.5">
      <c r="A35" s="64"/>
      <c r="B35" s="69" t="s">
        <v>70</v>
      </c>
      <c r="C35" s="68">
        <v>19.2</v>
      </c>
      <c r="D35" s="67" t="s">
        <v>69</v>
      </c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4"/>
      <c r="S35" s="64"/>
      <c r="T35" s="64"/>
      <c r="U35" s="64"/>
    </row>
    <row r="36" spans="1:21" ht="18" customHeight="1" x14ac:dyDescent="0.5">
      <c r="A36" s="64"/>
      <c r="B36" s="69"/>
      <c r="C36" s="68"/>
      <c r="D36" s="67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4"/>
      <c r="S36" s="65" t="s">
        <v>68</v>
      </c>
      <c r="T36" s="64"/>
      <c r="U36" s="64"/>
    </row>
    <row r="37" spans="1:21" ht="18" customHeight="1" x14ac:dyDescent="0.5">
      <c r="A37" s="63" t="s">
        <v>67</v>
      </c>
      <c r="B37" s="63"/>
      <c r="C37" s="63"/>
      <c r="D37" s="62"/>
      <c r="E37" s="61" t="s">
        <v>66</v>
      </c>
      <c r="F37" s="60"/>
      <c r="G37" s="60"/>
      <c r="H37" s="60"/>
      <c r="I37" s="60"/>
      <c r="J37" s="60"/>
      <c r="K37" s="59"/>
      <c r="L37" s="58" t="s">
        <v>54</v>
      </c>
      <c r="M37" s="57"/>
      <c r="N37" s="57"/>
      <c r="O37" s="57"/>
      <c r="P37" s="57"/>
      <c r="Q37" s="57"/>
      <c r="R37" s="56" t="s">
        <v>65</v>
      </c>
      <c r="S37" s="55"/>
      <c r="T37" s="3"/>
      <c r="U37" s="3"/>
    </row>
    <row r="38" spans="1:21" ht="18" customHeight="1" x14ac:dyDescent="0.5">
      <c r="A38" s="47"/>
      <c r="B38" s="47"/>
      <c r="C38" s="47"/>
      <c r="D38" s="46"/>
      <c r="E38" s="54" t="s">
        <v>64</v>
      </c>
      <c r="F38" s="53"/>
      <c r="G38" s="53"/>
      <c r="H38" s="53"/>
      <c r="I38" s="53"/>
      <c r="J38" s="53"/>
      <c r="K38" s="52"/>
      <c r="L38" s="51" t="s">
        <v>63</v>
      </c>
      <c r="M38" s="50"/>
      <c r="N38" s="50"/>
      <c r="O38" s="50"/>
      <c r="P38" s="50"/>
      <c r="Q38" s="50"/>
      <c r="R38" s="42"/>
      <c r="S38" s="41"/>
      <c r="T38" s="3"/>
      <c r="U38" s="3"/>
    </row>
    <row r="39" spans="1:21" ht="18" customHeight="1" x14ac:dyDescent="0.5">
      <c r="A39" s="47"/>
      <c r="B39" s="47"/>
      <c r="C39" s="47"/>
      <c r="D39" s="46"/>
      <c r="E39" s="44"/>
      <c r="F39" s="44" t="s">
        <v>62</v>
      </c>
      <c r="G39" s="44"/>
      <c r="H39" s="44"/>
      <c r="I39" s="44"/>
      <c r="J39" s="4"/>
      <c r="K39" s="49"/>
      <c r="L39" s="43"/>
      <c r="M39" s="43"/>
      <c r="N39" s="43"/>
      <c r="O39" s="43"/>
      <c r="P39" s="43"/>
      <c r="Q39" s="43"/>
      <c r="R39" s="42"/>
      <c r="S39" s="41"/>
      <c r="T39" s="3"/>
      <c r="U39" s="3"/>
    </row>
    <row r="40" spans="1:21" ht="18" customHeight="1" x14ac:dyDescent="0.5">
      <c r="A40" s="47"/>
      <c r="B40" s="47"/>
      <c r="C40" s="47"/>
      <c r="D40" s="46"/>
      <c r="E40" s="44" t="s">
        <v>61</v>
      </c>
      <c r="F40" s="44" t="s">
        <v>60</v>
      </c>
      <c r="G40" s="44"/>
      <c r="H40" s="44" t="s">
        <v>59</v>
      </c>
      <c r="I40" s="44"/>
      <c r="J40" s="43"/>
      <c r="K40" s="44"/>
      <c r="L40" s="43"/>
      <c r="M40" s="43"/>
      <c r="N40" s="43"/>
      <c r="O40" s="43"/>
      <c r="P40" s="43"/>
      <c r="Q40" s="43"/>
      <c r="R40" s="42"/>
      <c r="S40" s="41"/>
      <c r="T40" s="3"/>
      <c r="U40" s="3"/>
    </row>
    <row r="41" spans="1:21" ht="18" customHeight="1" x14ac:dyDescent="0.5">
      <c r="A41" s="47"/>
      <c r="B41" s="47"/>
      <c r="C41" s="47"/>
      <c r="D41" s="46"/>
      <c r="E41" s="28" t="s">
        <v>58</v>
      </c>
      <c r="F41" s="44" t="s">
        <v>57</v>
      </c>
      <c r="G41" s="44"/>
      <c r="H41" s="48" t="s">
        <v>56</v>
      </c>
      <c r="I41" s="44"/>
      <c r="J41" s="43"/>
      <c r="K41" s="44"/>
      <c r="L41" s="43" t="s">
        <v>55</v>
      </c>
      <c r="M41" s="43"/>
      <c r="N41" s="43"/>
      <c r="O41" s="43"/>
      <c r="P41" s="43"/>
      <c r="Q41" s="43" t="s">
        <v>54</v>
      </c>
      <c r="R41" s="42"/>
      <c r="S41" s="41"/>
      <c r="T41" s="3"/>
      <c r="U41" s="3"/>
    </row>
    <row r="42" spans="1:21" ht="18" customHeight="1" x14ac:dyDescent="0.5">
      <c r="A42" s="47"/>
      <c r="B42" s="47"/>
      <c r="C42" s="47"/>
      <c r="D42" s="46"/>
      <c r="E42" s="28" t="s">
        <v>41</v>
      </c>
      <c r="F42" s="45" t="s">
        <v>53</v>
      </c>
      <c r="G42" s="44" t="s">
        <v>52</v>
      </c>
      <c r="H42" s="45" t="s">
        <v>51</v>
      </c>
      <c r="I42" s="44" t="s">
        <v>50</v>
      </c>
      <c r="J42" s="43" t="s">
        <v>49</v>
      </c>
      <c r="K42" s="44" t="s">
        <v>48</v>
      </c>
      <c r="L42" s="29" t="s">
        <v>47</v>
      </c>
      <c r="M42" s="43" t="s">
        <v>46</v>
      </c>
      <c r="N42" s="43" t="s">
        <v>45</v>
      </c>
      <c r="O42" s="43" t="s">
        <v>44</v>
      </c>
      <c r="P42" s="43" t="s">
        <v>43</v>
      </c>
      <c r="Q42" s="43" t="s">
        <v>42</v>
      </c>
      <c r="R42" s="42"/>
      <c r="S42" s="41"/>
      <c r="T42" s="3"/>
      <c r="U42" s="3"/>
    </row>
    <row r="43" spans="1:21" ht="18" customHeight="1" x14ac:dyDescent="0.5">
      <c r="A43" s="40"/>
      <c r="B43" s="40"/>
      <c r="C43" s="40"/>
      <c r="D43" s="39"/>
      <c r="E43" s="37" t="s">
        <v>41</v>
      </c>
      <c r="F43" s="37" t="s">
        <v>40</v>
      </c>
      <c r="G43" s="37" t="s">
        <v>39</v>
      </c>
      <c r="H43" s="37" t="s">
        <v>38</v>
      </c>
      <c r="I43" s="37" t="s">
        <v>37</v>
      </c>
      <c r="J43" s="38" t="s">
        <v>32</v>
      </c>
      <c r="K43" s="37" t="s">
        <v>31</v>
      </c>
      <c r="L43" s="38" t="s">
        <v>36</v>
      </c>
      <c r="M43" s="38" t="s">
        <v>35</v>
      </c>
      <c r="N43" s="38" t="s">
        <v>34</v>
      </c>
      <c r="O43" s="38" t="s">
        <v>33</v>
      </c>
      <c r="P43" s="38" t="s">
        <v>32</v>
      </c>
      <c r="Q43" s="37" t="s">
        <v>31</v>
      </c>
      <c r="R43" s="36"/>
      <c r="S43" s="35"/>
      <c r="T43" s="3"/>
      <c r="U43" s="3"/>
    </row>
    <row r="44" spans="1:21" ht="18" customHeight="1" x14ac:dyDescent="0.5">
      <c r="A44" s="17" t="s">
        <v>30</v>
      </c>
      <c r="B44" s="17"/>
      <c r="C44" s="17"/>
      <c r="D44" s="22"/>
      <c r="E44" s="21">
        <f>SUM(E45:E49)</f>
        <v>40263526.060000002</v>
      </c>
      <c r="F44" s="21">
        <f>SUM(F45:F49)</f>
        <v>1915114.98</v>
      </c>
      <c r="G44" s="21">
        <f>SUM(G45:G49)</f>
        <v>3183276.69</v>
      </c>
      <c r="H44" s="20">
        <f>SUM(H45:H49)</f>
        <v>461805</v>
      </c>
      <c r="I44" s="21">
        <f>SUM(I45:I49)</f>
        <v>485860.2</v>
      </c>
      <c r="J44" s="21">
        <f>SUM(J45:J49)</f>
        <v>121358449.58</v>
      </c>
      <c r="K44" s="21">
        <f>SUM(K45:K49)</f>
        <v>44219599.560000002</v>
      </c>
      <c r="L44" s="21">
        <f>SUM(L45:L49)</f>
        <v>34664296.009999998</v>
      </c>
      <c r="M44" s="21">
        <f>SUM(M45:M49)</f>
        <v>84743831.960000008</v>
      </c>
      <c r="N44" s="21">
        <f>SUM(N45:N49)</f>
        <v>42693922.880000003</v>
      </c>
      <c r="O44" s="21">
        <f>SUM(O45:O49)</f>
        <v>20819927.260000002</v>
      </c>
      <c r="P44" s="21">
        <f>SUM(P45:P49)</f>
        <v>14772829.58</v>
      </c>
      <c r="Q44" s="20">
        <f>SUM(Q45:Q49)</f>
        <v>117300</v>
      </c>
      <c r="R44" s="19" t="s">
        <v>29</v>
      </c>
      <c r="S44" s="18"/>
      <c r="T44" s="12"/>
      <c r="U44" s="12"/>
    </row>
    <row r="45" spans="1:21" ht="18" customHeight="1" x14ac:dyDescent="0.5">
      <c r="B45" s="13" t="s">
        <v>28</v>
      </c>
      <c r="C45" s="13"/>
      <c r="D45" s="22"/>
      <c r="E45" s="15">
        <v>19438773.960000001</v>
      </c>
      <c r="F45" s="15">
        <v>176259</v>
      </c>
      <c r="G45" s="15">
        <v>342097.32</v>
      </c>
      <c r="H45" s="15">
        <v>461805</v>
      </c>
      <c r="I45" s="15">
        <v>32397</v>
      </c>
      <c r="J45" s="15">
        <v>13339789</v>
      </c>
      <c r="K45" s="14" t="s">
        <v>3</v>
      </c>
      <c r="L45" s="15">
        <v>4519706.68</v>
      </c>
      <c r="M45" s="15">
        <v>25264053</v>
      </c>
      <c r="N45" s="15">
        <v>5425795</v>
      </c>
      <c r="O45" s="15">
        <v>2511165.62</v>
      </c>
      <c r="P45" s="15">
        <v>535099.98</v>
      </c>
      <c r="Q45" s="15">
        <v>117300</v>
      </c>
      <c r="S45" s="26" t="s">
        <v>27</v>
      </c>
      <c r="T45" s="12"/>
      <c r="U45" s="12"/>
    </row>
    <row r="46" spans="1:21" ht="18" customHeight="1" x14ac:dyDescent="0.5">
      <c r="B46" s="13" t="s">
        <v>26</v>
      </c>
      <c r="C46" s="13"/>
      <c r="D46" s="22"/>
      <c r="E46" s="15">
        <v>8946146.1199999992</v>
      </c>
      <c r="F46" s="15">
        <v>568249.4</v>
      </c>
      <c r="G46" s="15">
        <v>2035984.88</v>
      </c>
      <c r="H46" s="14" t="s">
        <v>3</v>
      </c>
      <c r="I46" s="15">
        <v>343936</v>
      </c>
      <c r="J46" s="15">
        <v>10830755</v>
      </c>
      <c r="K46" s="14" t="s">
        <v>3</v>
      </c>
      <c r="L46" s="15">
        <v>3669433.29</v>
      </c>
      <c r="M46" s="15">
        <v>16588077</v>
      </c>
      <c r="N46" s="15">
        <v>10045937</v>
      </c>
      <c r="O46" s="15">
        <v>3741900</v>
      </c>
      <c r="P46" s="15">
        <v>1945500</v>
      </c>
      <c r="Q46" s="14" t="s">
        <v>3</v>
      </c>
      <c r="S46" s="26" t="s">
        <v>25</v>
      </c>
      <c r="T46" s="12"/>
      <c r="U46" s="12"/>
    </row>
    <row r="47" spans="1:21" ht="18" customHeight="1" x14ac:dyDescent="0.5">
      <c r="B47" s="13" t="s">
        <v>24</v>
      </c>
      <c r="C47" s="13"/>
      <c r="D47" s="22"/>
      <c r="E47" s="25">
        <v>360027.3</v>
      </c>
      <c r="F47" s="25">
        <v>376223.43</v>
      </c>
      <c r="G47" s="25">
        <v>362636.91</v>
      </c>
      <c r="H47" s="24" t="s">
        <v>3</v>
      </c>
      <c r="I47" s="25">
        <v>82801.2</v>
      </c>
      <c r="J47" s="25">
        <v>39383499.740000002</v>
      </c>
      <c r="K47" s="24">
        <v>25828779.120000001</v>
      </c>
      <c r="L47" s="25">
        <v>15611622</v>
      </c>
      <c r="M47" s="25">
        <v>20795149.960000001</v>
      </c>
      <c r="N47" s="25">
        <v>16969413.129999999</v>
      </c>
      <c r="O47" s="25">
        <v>4839126</v>
      </c>
      <c r="P47" s="25">
        <v>6095729.9100000001</v>
      </c>
      <c r="Q47" s="24" t="s">
        <v>3</v>
      </c>
      <c r="S47" s="34" t="s">
        <v>23</v>
      </c>
      <c r="T47" s="12"/>
      <c r="U47" s="12"/>
    </row>
    <row r="48" spans="1:21" ht="18" customHeight="1" x14ac:dyDescent="0.5">
      <c r="B48" s="13" t="s">
        <v>22</v>
      </c>
      <c r="C48" s="13"/>
      <c r="D48" s="22"/>
      <c r="E48" s="15">
        <v>11317296.83</v>
      </c>
      <c r="F48" s="15">
        <v>514541.15</v>
      </c>
      <c r="G48" s="15">
        <v>304909.81</v>
      </c>
      <c r="H48" s="14" t="s">
        <v>3</v>
      </c>
      <c r="I48" s="15">
        <v>2453</v>
      </c>
      <c r="J48" s="15">
        <v>32439489.48</v>
      </c>
      <c r="K48" s="14" t="s">
        <v>3</v>
      </c>
      <c r="L48" s="15">
        <v>822816</v>
      </c>
      <c r="M48" s="15">
        <v>10543977</v>
      </c>
      <c r="N48" s="15">
        <v>760458.85</v>
      </c>
      <c r="O48" s="15">
        <v>2716600</v>
      </c>
      <c r="P48" s="15">
        <v>2294000</v>
      </c>
      <c r="Q48" s="14" t="s">
        <v>3</v>
      </c>
      <c r="S48" s="26" t="s">
        <v>21</v>
      </c>
      <c r="T48" s="12"/>
      <c r="U48" s="12"/>
    </row>
    <row r="49" spans="1:21" ht="18" customHeight="1" x14ac:dyDescent="0.5">
      <c r="B49" s="33" t="s">
        <v>20</v>
      </c>
      <c r="C49" s="33"/>
      <c r="D49" s="22"/>
      <c r="E49" s="25">
        <v>201281.85</v>
      </c>
      <c r="F49" s="25">
        <v>279842</v>
      </c>
      <c r="G49" s="25">
        <v>137647.76999999999</v>
      </c>
      <c r="H49" s="32" t="s">
        <v>3</v>
      </c>
      <c r="I49" s="25">
        <v>24273</v>
      </c>
      <c r="J49" s="25">
        <v>25364916.359999999</v>
      </c>
      <c r="K49" s="25">
        <v>18390820.440000001</v>
      </c>
      <c r="L49" s="25">
        <v>10040718.039999999</v>
      </c>
      <c r="M49" s="25">
        <v>11552575</v>
      </c>
      <c r="N49" s="25">
        <v>9492318.9000000004</v>
      </c>
      <c r="O49" s="25">
        <v>7011135.6399999997</v>
      </c>
      <c r="P49" s="25">
        <v>3902499.69</v>
      </c>
      <c r="Q49" s="32" t="s">
        <v>3</v>
      </c>
      <c r="S49" s="23" t="s">
        <v>19</v>
      </c>
      <c r="T49" s="12"/>
      <c r="U49" s="12"/>
    </row>
    <row r="50" spans="1:21" ht="6" customHeight="1" x14ac:dyDescent="0.5">
      <c r="A50" s="31"/>
      <c r="B50" s="31"/>
      <c r="C50" s="31"/>
      <c r="D50" s="30"/>
      <c r="E50" s="28"/>
      <c r="F50" s="28"/>
      <c r="G50" s="28"/>
      <c r="H50" s="28"/>
      <c r="I50" s="28"/>
      <c r="J50" s="29"/>
      <c r="K50" s="28"/>
      <c r="L50" s="29"/>
      <c r="M50" s="29"/>
      <c r="N50" s="29"/>
      <c r="O50" s="29"/>
      <c r="P50" s="29"/>
      <c r="Q50" s="28"/>
      <c r="R50" s="27"/>
      <c r="S50" s="27"/>
      <c r="T50" s="3"/>
      <c r="U50" s="3"/>
    </row>
    <row r="51" spans="1:21" ht="18" customHeight="1" x14ac:dyDescent="0.5">
      <c r="A51" s="17" t="s">
        <v>18</v>
      </c>
      <c r="B51" s="17"/>
      <c r="C51" s="17"/>
      <c r="D51" s="22"/>
      <c r="E51" s="21">
        <f>SUM(E52:E56)</f>
        <v>1628352.14</v>
      </c>
      <c r="F51" s="21">
        <f>SUM(F52:F56)</f>
        <v>1209842.6300000001</v>
      </c>
      <c r="G51" s="21">
        <f>SUM(G52:G56)</f>
        <v>1673689.21</v>
      </c>
      <c r="H51" s="21">
        <f>SUM(H52:H56)</f>
        <v>2357957</v>
      </c>
      <c r="I51" s="21">
        <f>SUM(I52:I56)</f>
        <v>540649.19999999995</v>
      </c>
      <c r="J51" s="21">
        <f>SUM(J52:J56)</f>
        <v>105977037</v>
      </c>
      <c r="K51" s="21">
        <f>SUM(K52:K56)</f>
        <v>106552430.01000001</v>
      </c>
      <c r="L51" s="21">
        <f>SUM(L52:L56)</f>
        <v>40687930.349999994</v>
      </c>
      <c r="M51" s="21">
        <f>SUM(M52:M56)</f>
        <v>66228903.509999998</v>
      </c>
      <c r="N51" s="21">
        <f>SUM(N52:N56)</f>
        <v>44103394.890000001</v>
      </c>
      <c r="O51" s="21">
        <f>SUM(O52:O56)</f>
        <v>22199265.350000001</v>
      </c>
      <c r="P51" s="21">
        <f>SUM(P52:P56)</f>
        <v>17947301.77</v>
      </c>
      <c r="Q51" s="21">
        <f>SUM(Q52:Q56)</f>
        <v>6370633.1399999997</v>
      </c>
      <c r="R51" s="19" t="s">
        <v>17</v>
      </c>
      <c r="S51" s="18"/>
      <c r="T51" s="12"/>
      <c r="U51" s="12"/>
    </row>
    <row r="52" spans="1:21" ht="18" customHeight="1" x14ac:dyDescent="0.5">
      <c r="B52" s="13" t="s">
        <v>16</v>
      </c>
      <c r="C52" s="13"/>
      <c r="D52" s="22"/>
      <c r="E52" s="25">
        <v>296049.11</v>
      </c>
      <c r="F52" s="25">
        <v>363425.17</v>
      </c>
      <c r="G52" s="25">
        <v>940646.31</v>
      </c>
      <c r="H52" s="25">
        <v>843340</v>
      </c>
      <c r="I52" s="25">
        <v>209792.56</v>
      </c>
      <c r="J52" s="25">
        <v>23535807</v>
      </c>
      <c r="K52" s="24">
        <v>26985602.07</v>
      </c>
      <c r="L52" s="25">
        <v>7583263.8200000003</v>
      </c>
      <c r="M52" s="25">
        <v>16670267</v>
      </c>
      <c r="N52" s="25">
        <v>9715074.8200000003</v>
      </c>
      <c r="O52" s="25">
        <v>5101700</v>
      </c>
      <c r="P52" s="25">
        <v>3738000</v>
      </c>
      <c r="Q52" s="24" t="s">
        <v>3</v>
      </c>
      <c r="S52" s="26" t="s">
        <v>15</v>
      </c>
      <c r="T52" s="12"/>
      <c r="U52" s="12"/>
    </row>
    <row r="53" spans="1:21" ht="18" customHeight="1" x14ac:dyDescent="0.5">
      <c r="B53" s="13" t="s">
        <v>14</v>
      </c>
      <c r="C53" s="13"/>
      <c r="D53" s="22"/>
      <c r="E53" s="25">
        <v>662457.5</v>
      </c>
      <c r="F53" s="25">
        <v>316992.38</v>
      </c>
      <c r="G53" s="25">
        <v>424308.91</v>
      </c>
      <c r="H53" s="25">
        <v>497077</v>
      </c>
      <c r="I53" s="25">
        <v>38869</v>
      </c>
      <c r="J53" s="25">
        <v>21174511</v>
      </c>
      <c r="K53" s="24">
        <v>37545187.289999999</v>
      </c>
      <c r="L53" s="25">
        <v>11060196.33</v>
      </c>
      <c r="M53" s="25">
        <v>21110915.379999999</v>
      </c>
      <c r="N53" s="25">
        <v>16042957.470000001</v>
      </c>
      <c r="O53" s="25">
        <v>2309500</v>
      </c>
      <c r="P53" s="25">
        <v>4956506.7699999996</v>
      </c>
      <c r="Q53" s="24" t="s">
        <v>3</v>
      </c>
      <c r="S53" s="26" t="s">
        <v>13</v>
      </c>
      <c r="T53" s="12"/>
      <c r="U53" s="12"/>
    </row>
    <row r="54" spans="1:21" ht="18" customHeight="1" x14ac:dyDescent="0.5">
      <c r="B54" s="13" t="s">
        <v>12</v>
      </c>
      <c r="C54" s="13"/>
      <c r="D54" s="22"/>
      <c r="E54" s="15">
        <v>342361.12</v>
      </c>
      <c r="F54" s="15">
        <v>231223</v>
      </c>
      <c r="G54" s="15">
        <v>182053</v>
      </c>
      <c r="H54" s="15">
        <v>51843</v>
      </c>
      <c r="I54" s="15">
        <v>86410</v>
      </c>
      <c r="J54" s="15">
        <v>17281377</v>
      </c>
      <c r="K54" s="15">
        <v>20481659</v>
      </c>
      <c r="L54" s="15">
        <v>1344341</v>
      </c>
      <c r="M54" s="15">
        <v>11724829</v>
      </c>
      <c r="N54" s="15">
        <v>9856013</v>
      </c>
      <c r="O54" s="15">
        <v>8171676</v>
      </c>
      <c r="P54" s="15">
        <v>4800795</v>
      </c>
      <c r="Q54" s="14">
        <v>25000</v>
      </c>
      <c r="S54" s="26" t="s">
        <v>11</v>
      </c>
      <c r="T54" s="12"/>
      <c r="U54" s="12"/>
    </row>
    <row r="55" spans="1:21" ht="18" customHeight="1" x14ac:dyDescent="0.5">
      <c r="B55" s="13" t="s">
        <v>10</v>
      </c>
      <c r="C55" s="13"/>
      <c r="D55" s="22"/>
      <c r="E55" s="25">
        <v>223819.76</v>
      </c>
      <c r="F55" s="25">
        <v>192160</v>
      </c>
      <c r="G55" s="25">
        <v>85661.78</v>
      </c>
      <c r="H55" s="25">
        <v>250219</v>
      </c>
      <c r="I55" s="25">
        <v>179600</v>
      </c>
      <c r="J55" s="25">
        <v>26457557</v>
      </c>
      <c r="K55" s="24">
        <v>6345673.3399999999</v>
      </c>
      <c r="L55" s="25">
        <v>12459842.199999999</v>
      </c>
      <c r="M55" s="25">
        <v>16506352.130000001</v>
      </c>
      <c r="N55" s="25">
        <v>8476849.5999999996</v>
      </c>
      <c r="O55" s="25">
        <v>5104009.3499999996</v>
      </c>
      <c r="P55" s="25">
        <v>2562000</v>
      </c>
      <c r="Q55" s="24">
        <v>6345633.1399999997</v>
      </c>
      <c r="S55" s="26" t="s">
        <v>9</v>
      </c>
      <c r="T55" s="12"/>
      <c r="U55" s="12"/>
    </row>
    <row r="56" spans="1:21" ht="18" customHeight="1" x14ac:dyDescent="0.5">
      <c r="B56" s="13" t="s">
        <v>8</v>
      </c>
      <c r="C56" s="13"/>
      <c r="D56" s="22"/>
      <c r="E56" s="25">
        <v>103664.65</v>
      </c>
      <c r="F56" s="25">
        <v>106042.08</v>
      </c>
      <c r="G56" s="25">
        <v>41019.21</v>
      </c>
      <c r="H56" s="25">
        <v>715478</v>
      </c>
      <c r="I56" s="25">
        <v>25977.64</v>
      </c>
      <c r="J56" s="25">
        <v>17527785</v>
      </c>
      <c r="K56" s="24">
        <v>15194308.310000001</v>
      </c>
      <c r="L56" s="25">
        <v>8240287</v>
      </c>
      <c r="M56" s="25">
        <v>216540</v>
      </c>
      <c r="N56" s="25">
        <v>12500</v>
      </c>
      <c r="O56" s="25">
        <v>1512380</v>
      </c>
      <c r="P56" s="25">
        <v>1890000</v>
      </c>
      <c r="Q56" s="24" t="s">
        <v>3</v>
      </c>
      <c r="S56" s="23" t="s">
        <v>7</v>
      </c>
      <c r="T56" s="12"/>
      <c r="U56" s="12"/>
    </row>
    <row r="57" spans="1:21" ht="18" customHeight="1" x14ac:dyDescent="0.5">
      <c r="A57" s="17" t="s">
        <v>6</v>
      </c>
      <c r="B57" s="17"/>
      <c r="C57" s="13"/>
      <c r="D57" s="22"/>
      <c r="E57" s="21">
        <f>E58</f>
        <v>20321674.620000001</v>
      </c>
      <c r="F57" s="21">
        <f>F58</f>
        <v>265910</v>
      </c>
      <c r="G57" s="21">
        <f>G58</f>
        <v>581181.65</v>
      </c>
      <c r="H57" s="20" t="str">
        <f>H58</f>
        <v>-</v>
      </c>
      <c r="I57" s="21">
        <f>I58</f>
        <v>63184</v>
      </c>
      <c r="J57" s="21">
        <f>J58</f>
        <v>23437007</v>
      </c>
      <c r="K57" s="20" t="str">
        <f>K58</f>
        <v>-</v>
      </c>
      <c r="L57" s="21">
        <f>L58</f>
        <v>1220548</v>
      </c>
      <c r="M57" s="21">
        <f>M58</f>
        <v>16779018</v>
      </c>
      <c r="N57" s="21">
        <f>N58</f>
        <v>10508587</v>
      </c>
      <c r="O57" s="21">
        <f>O58</f>
        <v>1357552.6</v>
      </c>
      <c r="P57" s="21">
        <f>P58</f>
        <v>2725361.18</v>
      </c>
      <c r="Q57" s="20" t="str">
        <f>Q58</f>
        <v>-</v>
      </c>
      <c r="R57" s="19" t="s">
        <v>5</v>
      </c>
      <c r="S57" s="18"/>
      <c r="T57" s="12"/>
      <c r="U57" s="12"/>
    </row>
    <row r="58" spans="1:21" ht="18" customHeight="1" x14ac:dyDescent="0.5">
      <c r="B58" s="13" t="s">
        <v>4</v>
      </c>
      <c r="C58" s="17"/>
      <c r="D58" s="16"/>
      <c r="E58" s="15">
        <v>20321674.620000001</v>
      </c>
      <c r="F58" s="15">
        <v>265910</v>
      </c>
      <c r="G58" s="15">
        <v>581181.65</v>
      </c>
      <c r="H58" s="14" t="s">
        <v>3</v>
      </c>
      <c r="I58" s="15">
        <v>63184</v>
      </c>
      <c r="J58" s="15">
        <v>23437007</v>
      </c>
      <c r="K58" s="14" t="s">
        <v>3</v>
      </c>
      <c r="L58" s="15">
        <v>1220548</v>
      </c>
      <c r="M58" s="15">
        <v>16779018</v>
      </c>
      <c r="N58" s="15">
        <v>10508587</v>
      </c>
      <c r="O58" s="15">
        <v>1357552.6</v>
      </c>
      <c r="P58" s="15">
        <v>2725361.18</v>
      </c>
      <c r="Q58" s="14" t="s">
        <v>3</v>
      </c>
      <c r="S58" s="13" t="s">
        <v>2</v>
      </c>
      <c r="T58" s="12"/>
      <c r="U58" s="12"/>
    </row>
    <row r="59" spans="1:21" ht="6" customHeight="1" x14ac:dyDescent="0.5">
      <c r="A59" s="11"/>
      <c r="B59" s="11"/>
      <c r="C59" s="10"/>
      <c r="D59" s="9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7"/>
      <c r="S59" s="7"/>
      <c r="T59" s="3"/>
      <c r="U59" s="3"/>
    </row>
    <row r="60" spans="1:21" ht="6" customHeight="1" x14ac:dyDescent="0.5">
      <c r="A60" s="5"/>
      <c r="B60" s="5"/>
      <c r="C60" s="5"/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5"/>
      <c r="S60" s="5"/>
      <c r="T60" s="3"/>
      <c r="U60" s="3"/>
    </row>
    <row r="61" spans="1:21" s="3" customFormat="1" ht="18" customHeight="1" x14ac:dyDescent="0.5">
      <c r="B61" s="3" t="s">
        <v>1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21" s="3" customFormat="1" ht="18" customHeight="1" x14ac:dyDescent="0.5">
      <c r="B62" s="3" t="s">
        <v>0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21" ht="35.25" customHeight="1" x14ac:dyDescent="0.5"/>
    <row r="64" spans="1:21" ht="26.25" customHeight="1" x14ac:dyDescent="0.5"/>
    <row r="65" ht="20.100000000000001" customHeight="1" x14ac:dyDescent="0.5"/>
    <row r="66" ht="20.100000000000001" customHeight="1" x14ac:dyDescent="0.5"/>
  </sheetData>
  <mergeCells count="13">
    <mergeCell ref="A12:D12"/>
    <mergeCell ref="A37:D43"/>
    <mergeCell ref="E37:K37"/>
    <mergeCell ref="L37:Q37"/>
    <mergeCell ref="R37:S43"/>
    <mergeCell ref="E38:K38"/>
    <mergeCell ref="L38:Q38"/>
    <mergeCell ref="R4:S10"/>
    <mergeCell ref="E5:K5"/>
    <mergeCell ref="L5:Q5"/>
    <mergeCell ref="A4:D10"/>
    <mergeCell ref="E4:K4"/>
    <mergeCell ref="L4:Q4"/>
  </mergeCells>
  <pageMargins left="0.55118110236220474" right="0.23622047244094491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2018-07-31T06:09:34Z</dcterms:created>
  <dcterms:modified xsi:type="dcterms:W3CDTF">2018-07-31T06:09:45Z</dcterms:modified>
</cp:coreProperties>
</file>