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259\"/>
    </mc:Choice>
  </mc:AlternateContent>
  <bookViews>
    <workbookView xWindow="0" yWindow="120" windowWidth="17235" windowHeight="9270"/>
  </bookViews>
  <sheets>
    <sheet name="ตาราง 2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29" i="1" l="1"/>
  <c r="C29" i="1"/>
  <c r="B26" i="1"/>
  <c r="B21" i="1" s="1"/>
  <c r="B30" i="1"/>
  <c r="B10" i="1" l="1"/>
  <c r="B5" i="1" s="1"/>
  <c r="B33" i="1" s="1"/>
  <c r="B14" i="1"/>
  <c r="B35" i="1" l="1"/>
  <c r="D14" i="1"/>
  <c r="C14" i="1"/>
  <c r="D10" i="1"/>
  <c r="D5" i="1" s="1"/>
  <c r="C10" i="1"/>
  <c r="C5" i="1" s="1"/>
  <c r="I20" i="1"/>
  <c r="J20" i="1"/>
  <c r="H20" i="1"/>
  <c r="C33" i="1" l="1"/>
  <c r="C35" i="1"/>
  <c r="D31" i="1"/>
  <c r="C23" i="1"/>
  <c r="D25" i="1"/>
  <c r="D33" i="1"/>
  <c r="D28" i="1"/>
  <c r="D23" i="1"/>
  <c r="C28" i="1"/>
  <c r="C24" i="1"/>
  <c r="C22" i="1"/>
  <c r="C25" i="1"/>
  <c r="C31" i="1"/>
  <c r="C27" i="1"/>
  <c r="C26" i="1" l="1"/>
  <c r="C32" i="1"/>
  <c r="C30" i="1" s="1"/>
  <c r="D27" i="1"/>
  <c r="D26" i="1" s="1"/>
  <c r="D22" i="1"/>
  <c r="D32" i="1"/>
  <c r="D30" i="1" s="1"/>
  <c r="D24" i="1"/>
  <c r="B23" i="1"/>
  <c r="B27" i="1"/>
  <c r="B31" i="1"/>
  <c r="B22" i="1"/>
  <c r="B24" i="1"/>
  <c r="B28" i="1"/>
  <c r="B32" i="1"/>
  <c r="B25" i="1"/>
  <c r="C21" i="1" l="1"/>
  <c r="D21" i="1"/>
</calcChain>
</file>

<file path=xl/sharedStrings.xml><?xml version="1.0" encoding="utf-8"?>
<sst xmlns="http://schemas.openxmlformats.org/spreadsheetml/2006/main" count="57" uniqueCount="29">
  <si>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</si>
  <si>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</si>
  <si>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</si>
  <si>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</si>
  <si>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</si>
  <si>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</si>
  <si>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</si>
  <si>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</si>
  <si>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</si>
  <si>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</si>
  <si>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</si>
  <si>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</si>
  <si>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</si>
  <si>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</si>
  <si>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</si>
  <si>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</si>
  <si>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</si>
  <si>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</si>
  <si>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</si>
  <si>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</si>
  <si>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</si>
  <si>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</si>
  <si>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</si>
  <si>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</si>
  <si>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</si>
  <si>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</si>
  <si>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อื่น ๆ</t>
  </si>
  <si>
    <t>ธันวาคม 2560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</si>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</sst>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9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/>
    <xf numFmtId="3" fontId="1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0" zoomScaleNormal="80" zoomScaleSheetLayoutView="91" workbookViewId="0">
      <selection activeCell="J26" sqref="J26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10" ht="21.75" customHeight="1" x14ac:dyDescent="0.2">
      <c r="A1" s="2" t="s">
        <v>20</v>
      </c>
      <c r="B1" s="2"/>
      <c r="C1" s="2"/>
      <c r="D1" s="1"/>
    </row>
    <row r="2" spans="1:10" ht="21.75" customHeight="1" x14ac:dyDescent="0.2">
      <c r="A2" s="24" t="s">
        <v>27</v>
      </c>
      <c r="B2" s="2"/>
      <c r="C2" s="2"/>
      <c r="D2" s="1"/>
    </row>
    <row r="3" spans="1:1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</row>
    <row r="4" spans="1:10" ht="21.75" customHeight="1" x14ac:dyDescent="0.3">
      <c r="A4" s="12"/>
      <c r="B4" s="26" t="s">
        <v>3</v>
      </c>
      <c r="C4" s="26"/>
      <c r="D4" s="26"/>
      <c r="H4" s="27" t="s">
        <v>22</v>
      </c>
      <c r="I4" s="21" t="s">
        <v>23</v>
      </c>
      <c r="J4" s="21" t="s">
        <v>24</v>
      </c>
    </row>
    <row r="5" spans="1:10" ht="21.75" customHeight="1" x14ac:dyDescent="0.3">
      <c r="A5" s="12" t="s">
        <v>5</v>
      </c>
      <c r="B5" s="14">
        <f>SUM(B6:B9,B10,B14,B18,B19)</f>
        <v>368008.01000000007</v>
      </c>
      <c r="C5" s="14">
        <f t="shared" ref="C5:D5" si="0">SUM(C6:C9,C10,C14,C18,C19)</f>
        <v>175712.00999999998</v>
      </c>
      <c r="D5" s="14">
        <f t="shared" si="0"/>
        <v>192296.00999999998</v>
      </c>
      <c r="E5" s="11"/>
      <c r="F5" s="11"/>
      <c r="G5" s="11"/>
      <c r="H5" s="28">
        <v>368008</v>
      </c>
      <c r="I5" s="11">
        <v>175712</v>
      </c>
      <c r="J5" s="11">
        <v>192296</v>
      </c>
    </row>
    <row r="6" spans="1:10" ht="21.75" customHeight="1" x14ac:dyDescent="0.3">
      <c r="A6" s="6" t="s">
        <v>8</v>
      </c>
      <c r="B6" s="15">
        <v>5883.33</v>
      </c>
      <c r="C6" s="15">
        <v>2293.0700000000002</v>
      </c>
      <c r="D6" s="15">
        <v>3590.26</v>
      </c>
      <c r="E6" s="11"/>
      <c r="F6" s="11"/>
      <c r="G6" s="11"/>
      <c r="H6" s="28">
        <v>5883.33</v>
      </c>
      <c r="I6" s="11">
        <v>2293.0700000000002</v>
      </c>
      <c r="J6" s="11">
        <v>3590.26</v>
      </c>
    </row>
    <row r="7" spans="1:10" ht="21.75" customHeight="1" x14ac:dyDescent="0.3">
      <c r="A7" s="7" t="s">
        <v>9</v>
      </c>
      <c r="B7" s="15">
        <v>122357.94</v>
      </c>
      <c r="C7" s="15">
        <v>51862.29</v>
      </c>
      <c r="D7" s="15">
        <v>70495.649999999994</v>
      </c>
      <c r="E7" s="11"/>
      <c r="F7" s="11"/>
      <c r="G7" s="11"/>
      <c r="H7" s="28">
        <v>122357.94</v>
      </c>
      <c r="I7" s="11">
        <v>51862.29</v>
      </c>
      <c r="J7" s="11">
        <v>70495.649999999994</v>
      </c>
    </row>
    <row r="8" spans="1:10" ht="21.75" customHeight="1" x14ac:dyDescent="0.3">
      <c r="A8" s="6" t="s">
        <v>6</v>
      </c>
      <c r="B8" s="15">
        <v>107779.93</v>
      </c>
      <c r="C8" s="15">
        <v>54083.29</v>
      </c>
      <c r="D8" s="15">
        <v>53696.639999999999</v>
      </c>
      <c r="E8" s="11"/>
      <c r="F8" s="11"/>
      <c r="G8" s="11"/>
      <c r="H8" s="28">
        <v>107779.93</v>
      </c>
      <c r="I8" s="11">
        <v>54083.29</v>
      </c>
      <c r="J8" s="11">
        <v>53696.639999999999</v>
      </c>
    </row>
    <row r="9" spans="1:10" ht="21.75" customHeight="1" x14ac:dyDescent="0.3">
      <c r="A9" s="8" t="s">
        <v>10</v>
      </c>
      <c r="B9" s="15">
        <v>68327.45</v>
      </c>
      <c r="C9" s="15">
        <v>34827.78</v>
      </c>
      <c r="D9" s="15">
        <v>33499.67</v>
      </c>
      <c r="E9" s="11"/>
      <c r="F9" s="11"/>
      <c r="G9" s="11"/>
      <c r="H9" s="28">
        <v>68327.45</v>
      </c>
      <c r="I9" s="11">
        <v>34827.78</v>
      </c>
      <c r="J9" s="11">
        <v>33499.67</v>
      </c>
    </row>
    <row r="10" spans="1:10" ht="21.75" customHeight="1" x14ac:dyDescent="0.3">
      <c r="A10" s="8" t="s">
        <v>11</v>
      </c>
      <c r="B10" s="13">
        <f>SUM(B11:B13)</f>
        <v>30476.51</v>
      </c>
      <c r="C10" s="13">
        <f t="shared" ref="C10" si="1">SUM(C11:C13)</f>
        <v>15675.779999999999</v>
      </c>
      <c r="D10" s="13">
        <f t="shared" ref="D10" si="2">SUM(D11:D13)</f>
        <v>14800.720000000001</v>
      </c>
      <c r="E10" s="11"/>
      <c r="F10" s="11"/>
      <c r="G10" s="11"/>
      <c r="H10" s="28">
        <v>24930.39</v>
      </c>
      <c r="I10" s="11">
        <v>11963.13</v>
      </c>
      <c r="J10" s="11">
        <v>12967.26</v>
      </c>
    </row>
    <row r="11" spans="1:10" ht="21.75" customHeight="1" x14ac:dyDescent="0.3">
      <c r="A11" s="8" t="s">
        <v>13</v>
      </c>
      <c r="B11" s="16">
        <v>24930.39</v>
      </c>
      <c r="C11" s="16">
        <v>11963.13</v>
      </c>
      <c r="D11" s="16">
        <v>12967.26</v>
      </c>
      <c r="E11" s="11"/>
      <c r="F11" s="11"/>
      <c r="G11" s="11"/>
      <c r="H11" s="28">
        <v>5151.42</v>
      </c>
      <c r="I11" s="11">
        <v>3317.95</v>
      </c>
      <c r="J11" s="11">
        <v>1833.46</v>
      </c>
    </row>
    <row r="12" spans="1:10" ht="21.75" customHeight="1" x14ac:dyDescent="0.3">
      <c r="A12" s="8" t="s">
        <v>14</v>
      </c>
      <c r="B12" s="15">
        <v>5151.42</v>
      </c>
      <c r="C12" s="15">
        <v>3317.95</v>
      </c>
      <c r="D12" s="15">
        <v>1833.46</v>
      </c>
      <c r="E12" s="11"/>
      <c r="F12" s="11"/>
      <c r="G12" s="11"/>
      <c r="H12" s="28">
        <v>394.7</v>
      </c>
      <c r="I12" s="11">
        <v>394.7</v>
      </c>
      <c r="J12" s="11" t="s">
        <v>17</v>
      </c>
    </row>
    <row r="13" spans="1:10" ht="21.75" customHeight="1" x14ac:dyDescent="0.3">
      <c r="A13" s="8" t="s">
        <v>15</v>
      </c>
      <c r="B13" s="15">
        <v>394.7</v>
      </c>
      <c r="C13" s="15">
        <v>394.7</v>
      </c>
      <c r="D13" s="15" t="s">
        <v>17</v>
      </c>
      <c r="E13" s="11"/>
      <c r="F13" s="11"/>
      <c r="G13" s="11"/>
      <c r="H13" s="28">
        <v>15816.66</v>
      </c>
      <c r="I13" s="11">
        <v>8457.65</v>
      </c>
      <c r="J13" s="11">
        <v>7359.02</v>
      </c>
    </row>
    <row r="14" spans="1:10" ht="21.75" customHeight="1" x14ac:dyDescent="0.3">
      <c r="A14" s="8" t="s">
        <v>12</v>
      </c>
      <c r="B14" s="13">
        <f>SUM(B15:B17)</f>
        <v>32810.39</v>
      </c>
      <c r="C14" s="13">
        <f t="shared" ref="C14" si="3">SUM(C15:C17)</f>
        <v>16673.559999999998</v>
      </c>
      <c r="D14" s="13">
        <f t="shared" ref="D14" si="4">SUM(D15:D17)</f>
        <v>16136.85</v>
      </c>
      <c r="E14" s="11"/>
      <c r="F14" s="11"/>
      <c r="G14" s="11"/>
      <c r="H14" s="28">
        <v>9882.76</v>
      </c>
      <c r="I14" s="11">
        <v>5354.16</v>
      </c>
      <c r="J14" s="11">
        <v>4528.6000000000004</v>
      </c>
    </row>
    <row r="15" spans="1:10" ht="21.75" customHeight="1" x14ac:dyDescent="0.3">
      <c r="A15" s="8" t="s">
        <v>18</v>
      </c>
      <c r="B15" s="16">
        <v>15816.66</v>
      </c>
      <c r="C15" s="16">
        <v>8457.65</v>
      </c>
      <c r="D15" s="16">
        <v>7359.02</v>
      </c>
      <c r="E15" s="11"/>
      <c r="F15" s="11"/>
      <c r="G15" s="11"/>
      <c r="H15" s="28">
        <v>7110.97</v>
      </c>
      <c r="I15" s="11">
        <v>2861.75</v>
      </c>
      <c r="J15" s="11">
        <v>4249.2299999999996</v>
      </c>
    </row>
    <row r="16" spans="1:10" ht="21.75" customHeight="1" x14ac:dyDescent="0.3">
      <c r="A16" s="8" t="s">
        <v>16</v>
      </c>
      <c r="B16" s="15">
        <v>9882.76</v>
      </c>
      <c r="C16" s="15">
        <v>5354.16</v>
      </c>
      <c r="D16" s="15">
        <v>4528.6000000000004</v>
      </c>
      <c r="E16" s="11"/>
      <c r="F16" s="11"/>
      <c r="G16" s="11"/>
      <c r="H16" s="28" t="s">
        <v>17</v>
      </c>
      <c r="I16" s="11" t="s">
        <v>17</v>
      </c>
      <c r="J16" s="11" t="s">
        <v>17</v>
      </c>
    </row>
    <row r="17" spans="1:10" ht="21.75" customHeight="1" x14ac:dyDescent="0.3">
      <c r="A17" s="8" t="s">
        <v>15</v>
      </c>
      <c r="B17" s="15">
        <v>7110.97</v>
      </c>
      <c r="C17" s="15">
        <v>2861.75</v>
      </c>
      <c r="D17" s="15">
        <v>4249.2299999999996</v>
      </c>
      <c r="E17" s="11"/>
      <c r="F17" s="11"/>
      <c r="G17" s="11"/>
      <c r="H17" s="28">
        <v>372.46</v>
      </c>
      <c r="I17" s="11">
        <v>296.24</v>
      </c>
      <c r="J17" s="11">
        <v>76.22</v>
      </c>
    </row>
    <row r="18" spans="1:10" ht="21.75" customHeight="1" x14ac:dyDescent="0.3">
      <c r="A18" s="8" t="s">
        <v>26</v>
      </c>
      <c r="B18" s="15" t="s">
        <v>17</v>
      </c>
      <c r="C18" s="15" t="s">
        <v>17</v>
      </c>
      <c r="D18" s="15" t="s">
        <v>17</v>
      </c>
      <c r="E18" s="11"/>
      <c r="F18" s="11"/>
      <c r="G18" s="11"/>
      <c r="H18" s="11"/>
      <c r="I18" s="11"/>
      <c r="J18" s="11"/>
    </row>
    <row r="19" spans="1:10" ht="19.5" x14ac:dyDescent="0.3">
      <c r="A19" s="8" t="s">
        <v>19</v>
      </c>
      <c r="B19" s="15">
        <v>372.46</v>
      </c>
      <c r="C19" s="17">
        <v>296.24</v>
      </c>
      <c r="D19" s="15">
        <v>76.22</v>
      </c>
    </row>
    <row r="20" spans="1:10" ht="21.75" customHeight="1" x14ac:dyDescent="0.2">
      <c r="A20" s="8"/>
      <c r="B20" s="25" t="s">
        <v>4</v>
      </c>
      <c r="C20" s="25"/>
      <c r="D20" s="25"/>
      <c r="H20" s="13">
        <f>SUM(H6:H9,H10,H14)</f>
        <v>339161.80000000005</v>
      </c>
      <c r="I20" s="13">
        <f t="shared" ref="I20:J20" si="5">SUM(I6:I9,I10,I14)</f>
        <v>160383.72</v>
      </c>
      <c r="J20" s="13">
        <f t="shared" si="5"/>
        <v>178778.08</v>
      </c>
    </row>
    <row r="21" spans="1:10" ht="21.75" customHeight="1" x14ac:dyDescent="0.2">
      <c r="A21" s="12" t="s">
        <v>5</v>
      </c>
      <c r="B21" s="18">
        <f>SUM(B22,B23,B24,B25,B26,B30,B34,B35)</f>
        <v>100</v>
      </c>
      <c r="C21" s="18">
        <f t="shared" ref="C21" si="6">SUM(C22,C23,C24,C25,C26,C30,C34,C35)</f>
        <v>100</v>
      </c>
      <c r="D21" s="18">
        <f>SUM(D22,D23,D24,D25,D26,D30,D34,D35)</f>
        <v>99.960363192143205</v>
      </c>
    </row>
    <row r="22" spans="1:10" ht="21.75" customHeight="1" x14ac:dyDescent="0.2">
      <c r="A22" s="6" t="s">
        <v>8</v>
      </c>
      <c r="B22" s="19">
        <f>(B6*100)/$B$5</f>
        <v>1.5986961805532436</v>
      </c>
      <c r="C22" s="19">
        <f>(C6*100)/$C$5</f>
        <v>1.3050160885416999</v>
      </c>
      <c r="D22" s="19">
        <f>(D6*100)/$D$5</f>
        <v>1.8670486194695357</v>
      </c>
    </row>
    <row r="23" spans="1:10" ht="21.75" customHeight="1" x14ac:dyDescent="0.2">
      <c r="A23" s="7" t="s">
        <v>9</v>
      </c>
      <c r="B23" s="19">
        <f>(B7*100)/$B$5</f>
        <v>33.248716515708445</v>
      </c>
      <c r="C23" s="19">
        <f>(C7*100)/$C$5</f>
        <v>29.51550665204957</v>
      </c>
      <c r="D23" s="19">
        <f>(D7*100)/$D$5</f>
        <v>36.65996501955501</v>
      </c>
    </row>
    <row r="24" spans="1:10" ht="21.75" customHeight="1" x14ac:dyDescent="0.2">
      <c r="A24" s="6" t="s">
        <v>6</v>
      </c>
      <c r="B24" s="19">
        <f>(B8*100)/$B$5</f>
        <v>29.287386978343211</v>
      </c>
      <c r="C24" s="19">
        <f>(C8*100)/$C$5</f>
        <v>30.779506762229857</v>
      </c>
      <c r="D24" s="19">
        <f>(D8*100)/$D$5</f>
        <v>27.923949124061391</v>
      </c>
    </row>
    <row r="25" spans="1:10" ht="21.75" customHeight="1" x14ac:dyDescent="0.2">
      <c r="A25" s="8" t="s">
        <v>10</v>
      </c>
      <c r="B25" s="19">
        <f>(B9*100)/$B$5</f>
        <v>18.566837716385571</v>
      </c>
      <c r="C25" s="19">
        <f>(C9*100)/$C$5</f>
        <v>19.820944510281343</v>
      </c>
      <c r="D25" s="19">
        <f>(D9*100)/$D$5</f>
        <v>17.420886684024282</v>
      </c>
    </row>
    <row r="26" spans="1:10" ht="21.75" customHeight="1" x14ac:dyDescent="0.2">
      <c r="A26" s="8" t="s">
        <v>11</v>
      </c>
      <c r="B26" s="19">
        <f>SUM(B27:B29)</f>
        <v>8.2814800688713248</v>
      </c>
      <c r="C26" s="19">
        <f t="shared" ref="C26:D26" si="7">SUM(C27:C29)</f>
        <v>8.9212911513561313</v>
      </c>
      <c r="D26" s="19">
        <f t="shared" si="7"/>
        <v>7.6968419677558577</v>
      </c>
    </row>
    <row r="27" spans="1:10" ht="21.75" customHeight="1" x14ac:dyDescent="0.2">
      <c r="A27" s="8" t="s">
        <v>13</v>
      </c>
      <c r="B27" s="19">
        <f>(B11*100)/$B$5</f>
        <v>6.7744150460203283</v>
      </c>
      <c r="C27" s="19">
        <f t="shared" ref="C27:C34" si="8">(C11*100)/$C$5</f>
        <v>6.8083735425939302</v>
      </c>
      <c r="D27" s="19">
        <f t="shared" ref="D27:D35" si="9">(D11*100)/$D$5</f>
        <v>6.7433848471426945</v>
      </c>
    </row>
    <row r="28" spans="1:10" ht="21.75" customHeight="1" x14ac:dyDescent="0.2">
      <c r="A28" s="8" t="s">
        <v>14</v>
      </c>
      <c r="B28" s="19">
        <f>(B12*100)/$B$5</f>
        <v>1.3998119225720111</v>
      </c>
      <c r="C28" s="19">
        <f t="shared" si="8"/>
        <v>1.8882886832835162</v>
      </c>
      <c r="D28" s="19">
        <f t="shared" si="9"/>
        <v>0.95345712061316312</v>
      </c>
    </row>
    <row r="29" spans="1:10" ht="21.75" customHeight="1" x14ac:dyDescent="0.2">
      <c r="A29" s="8" t="s">
        <v>15</v>
      </c>
      <c r="B29" s="19">
        <f>(B13*100)/$B$5</f>
        <v>0.10725310027898576</v>
      </c>
      <c r="C29" s="19">
        <f t="shared" si="8"/>
        <v>0.22462892547868529</v>
      </c>
      <c r="D29" s="19" t="s">
        <v>17</v>
      </c>
    </row>
    <row r="30" spans="1:10" ht="21.75" customHeight="1" x14ac:dyDescent="0.2">
      <c r="A30" s="8" t="s">
        <v>12</v>
      </c>
      <c r="B30" s="19">
        <f>SUM(B31:B33)</f>
        <v>8.9156727865787477</v>
      </c>
      <c r="C30" s="19">
        <f t="shared" ref="C30:D30" si="10">SUM(C31:C33)</f>
        <v>9.4891407821241138</v>
      </c>
      <c r="D30" s="19">
        <f t="shared" si="10"/>
        <v>8.3916717772771268</v>
      </c>
    </row>
    <row r="31" spans="1:10" ht="21.75" customHeight="1" x14ac:dyDescent="0.2">
      <c r="A31" s="8" t="s">
        <v>18</v>
      </c>
      <c r="B31" s="19">
        <f>(B15*100)/$B$5</f>
        <v>4.2979118851244564</v>
      </c>
      <c r="C31" s="19">
        <f t="shared" si="8"/>
        <v>4.8133590868376048</v>
      </c>
      <c r="D31" s="19">
        <f t="shared" si="9"/>
        <v>3.8269228779109876</v>
      </c>
    </row>
    <row r="32" spans="1:10" ht="21.75" customHeight="1" x14ac:dyDescent="0.2">
      <c r="A32" s="8" t="s">
        <v>16</v>
      </c>
      <c r="B32" s="19">
        <f>(B16*100)/$B$5</f>
        <v>2.6854741558478574</v>
      </c>
      <c r="C32" s="19">
        <f t="shared" si="8"/>
        <v>3.0471223907802321</v>
      </c>
      <c r="D32" s="19">
        <f t="shared" si="9"/>
        <v>2.3550150624550144</v>
      </c>
    </row>
    <row r="33" spans="1:4" ht="21.75" customHeight="1" x14ac:dyDescent="0.2">
      <c r="A33" s="8" t="s">
        <v>15</v>
      </c>
      <c r="B33" s="22">
        <f>(B17*100)/$B$5</f>
        <v>1.9322867456064337</v>
      </c>
      <c r="C33" s="19">
        <f t="shared" si="8"/>
        <v>1.6286593045062772</v>
      </c>
      <c r="D33" s="22">
        <f t="shared" si="9"/>
        <v>2.2097338369111248</v>
      </c>
    </row>
    <row r="34" spans="1:4" ht="21.75" customHeight="1" x14ac:dyDescent="0.2">
      <c r="A34" s="8" t="s">
        <v>26</v>
      </c>
      <c r="B34" s="22" t="s">
        <v>17</v>
      </c>
      <c r="C34" s="19" t="s">
        <v>17</v>
      </c>
      <c r="D34" s="22" t="s">
        <v>17</v>
      </c>
    </row>
    <row r="35" spans="1:4" ht="19.5" x14ac:dyDescent="0.2">
      <c r="A35" s="9" t="s">
        <v>19</v>
      </c>
      <c r="B35" s="20">
        <f t="shared" ref="B35" si="11">(B19*100)/$B$5</f>
        <v>0.10120975355944017</v>
      </c>
      <c r="C35" s="20">
        <f>(C19*100)/$C$5</f>
        <v>0.16859405341729347</v>
      </c>
      <c r="D35" s="20" t="s">
        <v>28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23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2018-02-20T06:37:07Z</dcterms:modified>
</cp:coreProperties>
</file>