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2" sheetId="1" r:id="rId1"/>
  </sheets>
  <definedNames>
    <definedName name="_xlnm.Print_Area" localSheetId="0">'T-1.2'!$A$1:$R$58</definedName>
  </definedNames>
  <calcPr calcId="144525"/>
</workbook>
</file>

<file path=xl/calcChain.xml><?xml version="1.0" encoding="utf-8"?>
<calcChain xmlns="http://schemas.openxmlformats.org/spreadsheetml/2006/main">
  <c r="K53" i="1" l="1"/>
  <c r="H53" i="1"/>
  <c r="E53" i="1"/>
  <c r="K52" i="1"/>
  <c r="H52" i="1"/>
  <c r="E52" i="1"/>
  <c r="K51" i="1"/>
  <c r="H51" i="1"/>
  <c r="E51" i="1"/>
  <c r="H50" i="1"/>
  <c r="E50" i="1"/>
  <c r="M49" i="1"/>
  <c r="L49" i="1"/>
  <c r="K49" i="1" s="1"/>
  <c r="J49" i="1"/>
  <c r="I49" i="1"/>
  <c r="H49" i="1"/>
  <c r="G49" i="1"/>
  <c r="F49" i="1"/>
  <c r="E49" i="1"/>
  <c r="K48" i="1"/>
  <c r="H48" i="1"/>
  <c r="E48" i="1"/>
  <c r="K47" i="1"/>
  <c r="H47" i="1"/>
  <c r="E47" i="1"/>
  <c r="K46" i="1"/>
  <c r="H46" i="1"/>
  <c r="E46" i="1"/>
  <c r="J45" i="1"/>
  <c r="I45" i="1"/>
  <c r="H45" i="1"/>
  <c r="G45" i="1"/>
  <c r="G44" i="1" s="1"/>
  <c r="E44" i="1" s="1"/>
  <c r="F45" i="1"/>
  <c r="M44" i="1"/>
  <c r="L44" i="1"/>
  <c r="K44" i="1" s="1"/>
  <c r="J44" i="1"/>
  <c r="I44" i="1"/>
  <c r="H44" i="1"/>
  <c r="F44" i="1"/>
  <c r="K43" i="1"/>
  <c r="H43" i="1"/>
  <c r="E43" i="1"/>
  <c r="K42" i="1"/>
  <c r="H42" i="1"/>
  <c r="E42" i="1"/>
  <c r="K41" i="1"/>
  <c r="H41" i="1"/>
  <c r="E41" i="1"/>
  <c r="M40" i="1"/>
  <c r="L40" i="1"/>
  <c r="K40" i="1"/>
  <c r="J40" i="1"/>
  <c r="H40" i="1" s="1"/>
  <c r="I40" i="1"/>
  <c r="G40" i="1"/>
  <c r="F40" i="1"/>
  <c r="E40" i="1" s="1"/>
  <c r="K39" i="1"/>
  <c r="H39" i="1"/>
  <c r="E39" i="1"/>
  <c r="K38" i="1"/>
  <c r="H38" i="1"/>
  <c r="E38" i="1"/>
  <c r="K37" i="1"/>
  <c r="K35" i="1" s="1"/>
  <c r="H37" i="1"/>
  <c r="E37" i="1"/>
  <c r="J36" i="1"/>
  <c r="I36" i="1"/>
  <c r="H36" i="1" s="1"/>
  <c r="H35" i="1" s="1"/>
  <c r="G36" i="1"/>
  <c r="F36" i="1"/>
  <c r="E36" i="1"/>
  <c r="E35" i="1" s="1"/>
  <c r="M35" i="1"/>
  <c r="L35" i="1"/>
  <c r="J35" i="1"/>
  <c r="G35" i="1"/>
  <c r="F35" i="1"/>
  <c r="K26" i="1"/>
  <c r="H26" i="1"/>
  <c r="E26" i="1"/>
  <c r="K25" i="1"/>
  <c r="H25" i="1"/>
  <c r="E25" i="1"/>
  <c r="H24" i="1"/>
  <c r="E24" i="1"/>
  <c r="K23" i="1"/>
  <c r="K21" i="1" s="1"/>
  <c r="H23" i="1"/>
  <c r="E23" i="1"/>
  <c r="J22" i="1"/>
  <c r="I22" i="1"/>
  <c r="H22" i="1"/>
  <c r="G22" i="1"/>
  <c r="G21" i="1" s="1"/>
  <c r="E21" i="1" s="1"/>
  <c r="F22" i="1"/>
  <c r="M21" i="1"/>
  <c r="L21" i="1"/>
  <c r="J21" i="1"/>
  <c r="I21" i="1"/>
  <c r="H21" i="1"/>
  <c r="F21" i="1"/>
  <c r="K20" i="1"/>
  <c r="K15" i="1" s="1"/>
  <c r="H20" i="1"/>
  <c r="E20" i="1"/>
  <c r="K19" i="1"/>
  <c r="H19" i="1"/>
  <c r="E19" i="1"/>
  <c r="K18" i="1"/>
  <c r="H18" i="1"/>
  <c r="E18" i="1"/>
  <c r="K17" i="1"/>
  <c r="H17" i="1"/>
  <c r="E17" i="1"/>
  <c r="J16" i="1"/>
  <c r="H16" i="1" s="1"/>
  <c r="G16" i="1"/>
  <c r="F16" i="1"/>
  <c r="E16" i="1"/>
  <c r="M15" i="1"/>
  <c r="L15" i="1"/>
  <c r="J15" i="1"/>
  <c r="H15" i="1" s="1"/>
  <c r="I15" i="1"/>
  <c r="G15" i="1"/>
  <c r="F15" i="1"/>
  <c r="E15" i="1" s="1"/>
  <c r="K14" i="1"/>
  <c r="H14" i="1"/>
  <c r="E14" i="1"/>
  <c r="K13" i="1"/>
  <c r="H13" i="1"/>
  <c r="E13" i="1"/>
  <c r="K12" i="1"/>
  <c r="H12" i="1"/>
  <c r="E12" i="1"/>
  <c r="K11" i="1"/>
  <c r="J11" i="1"/>
  <c r="J10" i="1" s="1"/>
  <c r="H10" i="1" s="1"/>
  <c r="I11" i="1"/>
  <c r="G11" i="1"/>
  <c r="G8" i="1" s="1"/>
  <c r="G7" i="1" s="1"/>
  <c r="F11" i="1"/>
  <c r="E11" i="1" s="1"/>
  <c r="M10" i="1"/>
  <c r="L10" i="1"/>
  <c r="K10" i="1"/>
  <c r="I10" i="1"/>
  <c r="G10" i="1"/>
  <c r="K9" i="1"/>
  <c r="J9" i="1"/>
  <c r="H9" i="1" s="1"/>
  <c r="I9" i="1"/>
  <c r="G9" i="1"/>
  <c r="F9" i="1"/>
  <c r="E9" i="1" s="1"/>
  <c r="K8" i="1"/>
  <c r="I8" i="1"/>
  <c r="M7" i="1"/>
  <c r="L7" i="1"/>
  <c r="K7" i="1"/>
  <c r="F8" i="1" l="1"/>
  <c r="J8" i="1"/>
  <c r="J7" i="1" s="1"/>
  <c r="H11" i="1"/>
  <c r="E22" i="1"/>
  <c r="E45" i="1"/>
  <c r="I7" i="1"/>
  <c r="H7" i="1" s="1"/>
  <c r="F10" i="1"/>
  <c r="E10" i="1" s="1"/>
  <c r="I35" i="1"/>
  <c r="E8" i="1" l="1"/>
  <c r="F7" i="1"/>
  <c r="E7" i="1" s="1"/>
  <c r="H8" i="1"/>
</calcChain>
</file>

<file path=xl/sharedStrings.xml><?xml version="1.0" encoding="utf-8"?>
<sst xmlns="http://schemas.openxmlformats.org/spreadsheetml/2006/main" count="138" uniqueCount="72">
  <si>
    <t>ตาราง</t>
  </si>
  <si>
    <t>ประชากรจากการทะเบียน จำแนกตามเพศ เขตการปกครอง เป็นรายอำเภอ พ.ศ. 2559 - 2561</t>
  </si>
  <si>
    <t>Table</t>
  </si>
  <si>
    <t>Population from Registration Record by Sex, Administration Zone and District: 2016 - 2018</t>
  </si>
  <si>
    <t xml:space="preserve">              อำเภอ และ              เขตการปกครอง</t>
  </si>
  <si>
    <t>2559 (2016)</t>
  </si>
  <si>
    <t>2560 (2017)</t>
  </si>
  <si>
    <t>2561 (2018)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</si>
  <si>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</si>
  <si>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</si>
  <si>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</si>
  <si>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</si>
  <si>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</si>
  <si>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</si>
  <si>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</si>
  <si>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</si>
  <si>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</si>
  <si>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</si>
  <si>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</si>
  <si>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</si>
  <si>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อำเภอเมืองอุทัยธานี</t>
  </si>
  <si>
    <t xml:space="preserve"> Mueang Uthai Thani district</t>
  </si>
  <si>
    <t>เทศบาลเมืองอุทัยธานี</t>
  </si>
  <si>
    <t xml:space="preserve">  Uthai Thani town municipality</t>
  </si>
  <si>
    <t xml:space="preserve">  เทศบาลตำบลหาดทนง</t>
  </si>
  <si>
    <t xml:space="preserve">  Hadthanong subdistrict municipality</t>
  </si>
  <si>
    <t>อำเภอทัพทัน</t>
  </si>
  <si>
    <t>Thap Than district</t>
  </si>
  <si>
    <t>เทศบาลตำบลตลุกดู่</t>
  </si>
  <si>
    <t xml:space="preserve">  Taluk Du Subdistrict municipality</t>
  </si>
  <si>
    <t>เทศบาลตำบลทัพทัน</t>
  </si>
  <si>
    <t xml:space="preserve">  Thap Than Subdistrict municipality</t>
  </si>
  <si>
    <t>เทศบาลตำบลหนองสระ</t>
  </si>
  <si>
    <t xml:space="preserve">  Nong Sra Subdistrict municipality</t>
  </si>
  <si>
    <t>อำเภอสว่างอารมณ์</t>
  </si>
  <si>
    <t>Sawang Arom district</t>
  </si>
  <si>
    <t>เทศบาลตำบลสว่างอารมณ์</t>
  </si>
  <si>
    <t xml:space="preserve">  Sawang Arom Subdistrict municipality</t>
  </si>
  <si>
    <t>เทศบาลตำบลสว่างแจ้งสบายใจ</t>
  </si>
  <si>
    <t xml:space="preserve">  Sawang Jaeng Sabaijai Subdistrict municipality</t>
  </si>
  <si>
    <t>เทศบาลพลวงสองนาง</t>
  </si>
  <si>
    <t xml:space="preserve">  Phuungsongnang Subdistrict municipality</t>
  </si>
  <si>
    <t>ประชากรจากการทะเบียน จำแนกตามเพศ เขตการปกครอง เป็นรายอำเภอ พ.ศ. 2559 - 2561 (ต่อ)</t>
  </si>
  <si>
    <t>Population from Registration Record by Sex, Administration Zone and District: 2016 - 2018 (Cont.)</t>
  </si>
  <si>
    <t>อำเภอหนองฉาง</t>
  </si>
  <si>
    <t>Nong Chang district</t>
  </si>
  <si>
    <t>เทศบาลตำบลเขาบางแกรก</t>
  </si>
  <si>
    <t xml:space="preserve">  Khao Bang Kraek Subdistrict municipality</t>
  </si>
  <si>
    <t>เทศบาลตำบลหนองฉาง</t>
  </si>
  <si>
    <t xml:space="preserve">  Nong Chang Subdistrict municipality</t>
  </si>
  <si>
    <t>อำเภอหนองขาหย่าง</t>
  </si>
  <si>
    <t>Nong Khayang district</t>
  </si>
  <si>
    <t>เทศบาลตำบลหนองขาหย่าง</t>
  </si>
  <si>
    <t xml:space="preserve">  Nong Khayang Subdistrict municipality</t>
  </si>
  <si>
    <t>อำเภอบ้านไร่</t>
  </si>
  <si>
    <t>Ban Rai district</t>
  </si>
  <si>
    <t>เทศบาลตำบลบ้านไร่</t>
  </si>
  <si>
    <t xml:space="preserve">  Ban Rai Subdistrict municipality</t>
  </si>
  <si>
    <t>เทศบาลตำบลเมืองการุ้ง</t>
  </si>
  <si>
    <t xml:space="preserve">  Mueang Ka Rung Subdistrict municipality</t>
  </si>
  <si>
    <t>อำเภอลานสัก</t>
  </si>
  <si>
    <t>Lan Sak district</t>
  </si>
  <si>
    <t>เทศบาลตำบลลานสัก</t>
  </si>
  <si>
    <t xml:space="preserve">  Lan Sak Subdistrict municipality</t>
  </si>
  <si>
    <t>อำเภอห้วยคต</t>
  </si>
  <si>
    <t>Huai Khot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</si>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</sst>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0" borderId="15" xfId="1" applyNumberFormat="1" applyFont="1" applyBorder="1"/>
    <xf numFmtId="187" fontId="3" fillId="0" borderId="9" xfId="1" applyNumberFormat="1" applyFont="1" applyBorder="1"/>
    <xf numFmtId="0" fontId="3" fillId="0" borderId="6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187" fontId="5" fillId="0" borderId="10" xfId="1" applyNumberFormat="1" applyFont="1" applyBorder="1"/>
    <xf numFmtId="187" fontId="5" fillId="0" borderId="8" xfId="1" applyNumberFormat="1" applyFont="1" applyBorder="1"/>
    <xf numFmtId="187" fontId="5" fillId="0" borderId="7" xfId="1" applyNumberFormat="1" applyFont="1" applyBorder="1"/>
    <xf numFmtId="187" fontId="3" fillId="0" borderId="10" xfId="1" applyNumberFormat="1" applyFont="1" applyBorder="1"/>
    <xf numFmtId="187" fontId="3" fillId="0" borderId="8" xfId="1" applyNumberFormat="1" applyFont="1" applyBorder="1"/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 applyAlignment="1"/>
    <xf numFmtId="187" fontId="3" fillId="0" borderId="7" xfId="1" applyNumberFormat="1" applyFont="1" applyBorder="1"/>
    <xf numFmtId="0" fontId="5" fillId="0" borderId="0" xfId="0" applyFont="1" applyAlignment="1">
      <alignment horizontal="left"/>
    </xf>
    <xf numFmtId="187" fontId="5" fillId="0" borderId="0" xfId="1" applyNumberFormat="1" applyFont="1" applyBorder="1"/>
    <xf numFmtId="0" fontId="5" fillId="0" borderId="0" xfId="0" applyFont="1" applyBorder="1"/>
    <xf numFmtId="187" fontId="3" fillId="0" borderId="6" xfId="1" applyNumberFormat="1" applyFont="1" applyBorder="1"/>
    <xf numFmtId="187" fontId="3" fillId="0" borderId="2" xfId="1" applyNumberFormat="1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180975</xdr:colOff>
      <xdr:row>6</xdr:row>
      <xdr:rowOff>0</xdr:rowOff>
    </xdr:from>
    <xdr:to>
      <xdr:col>25</xdr:col>
      <xdr:colOff>428625</xdr:colOff>
      <xdr:row>12</xdr:row>
      <xdr:rowOff>171450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2544425" y="1362075"/>
          <a:ext cx="2686050" cy="13049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76200</xdr:colOff>
      <xdr:row>0</xdr:row>
      <xdr:rowOff>28576</xdr:rowOff>
    </xdr:from>
    <xdr:to>
      <xdr:col>17</xdr:col>
      <xdr:colOff>552450</xdr:colOff>
      <xdr:row>3</xdr:row>
      <xdr:rowOff>76202</xdr:rowOff>
    </xdr:to>
    <xdr:grpSp>
      <xdr:nvGrpSpPr>
        <xdr:cNvPr id="3" name="Group 16"/>
        <xdr:cNvGrpSpPr/>
      </xdr:nvGrpSpPr>
      <xdr:grpSpPr>
        <a:xfrm>
          <a:off x="10001250" y="28576"/>
          <a:ext cx="476250" cy="676276"/>
          <a:chOff x="9906000" y="1885951"/>
          <a:chExt cx="476250" cy="600076"/>
        </a:xfrm>
      </xdr:grpSpPr>
      <xdr:sp macro="" textlink="">
        <xdr:nvSpPr>
          <xdr:cNvPr id="4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  <xdr:twoCellAnchor>
    <xdr:from>
      <xdr:col>17</xdr:col>
      <xdr:colOff>209550</xdr:colOff>
      <xdr:row>57</xdr:row>
      <xdr:rowOff>28574</xdr:rowOff>
    </xdr:from>
    <xdr:to>
      <xdr:col>18</xdr:col>
      <xdr:colOff>76200</xdr:colOff>
      <xdr:row>59</xdr:row>
      <xdr:rowOff>161925</xdr:rowOff>
    </xdr:to>
    <xdr:grpSp>
      <xdr:nvGrpSpPr>
        <xdr:cNvPr id="6" name="Group 16"/>
        <xdr:cNvGrpSpPr/>
      </xdr:nvGrpSpPr>
      <xdr:grpSpPr>
        <a:xfrm rot="10800000">
          <a:off x="10134600" y="10639424"/>
          <a:ext cx="476250" cy="695326"/>
          <a:chOff x="9906000" y="1885951"/>
          <a:chExt cx="476250" cy="600076"/>
        </a:xfrm>
      </xdr:grpSpPr>
      <xdr:sp macro="" textlink="">
        <xdr:nvSpPr>
          <xdr:cNvPr id="7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abSelected="1" topLeftCell="A7" workbookViewId="0">
      <selection activeCell="T62" sqref="T62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3" width="9.7109375" style="5" customWidth="1"/>
    <col min="14" max="14" width="2.140625" style="5" customWidth="1"/>
    <col min="15" max="15" width="29.14062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x14ac:dyDescent="0.5">
      <c r="B2" s="1" t="s">
        <v>2</v>
      </c>
      <c r="C2" s="2">
        <v>1.2</v>
      </c>
      <c r="D2" s="1" t="s">
        <v>3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 x14ac:dyDescent="0.45">
      <c r="A5" s="14"/>
      <c r="B5" s="14"/>
      <c r="C5" s="14"/>
      <c r="D5" s="15"/>
      <c r="E5" s="16" t="s">
        <v>9</v>
      </c>
      <c r="F5" s="17" t="s">
        <v>10</v>
      </c>
      <c r="G5" s="16" t="s">
        <v>11</v>
      </c>
      <c r="H5" s="18" t="s">
        <v>9</v>
      </c>
      <c r="I5" s="17" t="s">
        <v>10</v>
      </c>
      <c r="J5" s="16" t="s">
        <v>11</v>
      </c>
      <c r="K5" s="18" t="s">
        <v>9</v>
      </c>
      <c r="L5" s="17" t="s">
        <v>10</v>
      </c>
      <c r="M5" s="16" t="s">
        <v>11</v>
      </c>
      <c r="N5" s="19"/>
      <c r="O5" s="20"/>
    </row>
    <row r="6" spans="1:15" s="13" customFormat="1" ht="16.5" customHeight="1" x14ac:dyDescent="0.45">
      <c r="A6" s="21"/>
      <c r="B6" s="21"/>
      <c r="C6" s="21"/>
      <c r="D6" s="22"/>
      <c r="E6" s="23" t="s">
        <v>12</v>
      </c>
      <c r="F6" s="24" t="s">
        <v>13</v>
      </c>
      <c r="G6" s="23" t="s">
        <v>14</v>
      </c>
      <c r="H6" s="24" t="s">
        <v>12</v>
      </c>
      <c r="I6" s="24" t="s">
        <v>13</v>
      </c>
      <c r="J6" s="23" t="s">
        <v>14</v>
      </c>
      <c r="K6" s="24" t="s">
        <v>12</v>
      </c>
      <c r="L6" s="24" t="s">
        <v>13</v>
      </c>
      <c r="M6" s="23" t="s">
        <v>14</v>
      </c>
      <c r="N6" s="25"/>
      <c r="O6" s="26"/>
    </row>
    <row r="7" spans="1:15" s="31" customFormat="1" ht="24.75" customHeight="1" x14ac:dyDescent="0.45">
      <c r="A7" s="27" t="s">
        <v>15</v>
      </c>
      <c r="B7" s="27"/>
      <c r="C7" s="27"/>
      <c r="D7" s="27"/>
      <c r="E7" s="28">
        <f t="shared" ref="E7" si="0">SUM(F7:G7)</f>
        <v>330299</v>
      </c>
      <c r="F7" s="29">
        <f>SUM(F8:F9)</f>
        <v>162209</v>
      </c>
      <c r="G7" s="29">
        <f>SUM(G8:G9)</f>
        <v>168090</v>
      </c>
      <c r="H7" s="28">
        <f t="shared" ref="H7" si="1">SUM(I7:J7)</f>
        <v>329942</v>
      </c>
      <c r="I7" s="29">
        <f>SUM(I8:I9)</f>
        <v>161758</v>
      </c>
      <c r="J7" s="29">
        <f>SUM(J8:J9)</f>
        <v>168184</v>
      </c>
      <c r="K7" s="29">
        <f t="shared" ref="K7:M7" si="2">SUM(K8:K9)</f>
        <v>329433</v>
      </c>
      <c r="L7" s="29">
        <f t="shared" si="2"/>
        <v>161303</v>
      </c>
      <c r="M7" s="29">
        <f t="shared" si="2"/>
        <v>168130</v>
      </c>
      <c r="N7" s="30" t="s">
        <v>12</v>
      </c>
      <c r="O7" s="27"/>
    </row>
    <row r="8" spans="1:15" s="13" customFormat="1" ht="20.100000000000001" customHeight="1" x14ac:dyDescent="0.45">
      <c r="A8" s="32"/>
      <c r="B8" s="32" t="s">
        <v>16</v>
      </c>
      <c r="C8" s="32"/>
      <c r="D8" s="32"/>
      <c r="E8" s="33">
        <f>SUM(F8:G8)</f>
        <v>68664</v>
      </c>
      <c r="F8" s="34">
        <f>SUM(F11+F16+F22+F36+F41+F45+F50)</f>
        <v>33003</v>
      </c>
      <c r="G8" s="34">
        <f>SUM(G11+G16+G22+G36+G41+G45+G50)</f>
        <v>35661</v>
      </c>
      <c r="H8" s="33">
        <f>SUM(I8:J8)</f>
        <v>68434</v>
      </c>
      <c r="I8" s="34">
        <f>SUM(I11+I16+I22+I36+I41+I45+I50)</f>
        <v>32853</v>
      </c>
      <c r="J8" s="34">
        <f>SUM(J11+J16+J22+J36+J41+J45+J50)</f>
        <v>35581</v>
      </c>
      <c r="K8" s="33">
        <f>SUM(L8:M8)</f>
        <v>57304</v>
      </c>
      <c r="L8" s="34">
        <v>27320</v>
      </c>
      <c r="M8" s="35">
        <v>29984</v>
      </c>
      <c r="N8" s="32"/>
      <c r="O8" s="32" t="s">
        <v>17</v>
      </c>
    </row>
    <row r="9" spans="1:15" s="13" customFormat="1" ht="20.100000000000001" customHeight="1" x14ac:dyDescent="0.45">
      <c r="A9" s="32"/>
      <c r="B9" s="32" t="s">
        <v>18</v>
      </c>
      <c r="C9" s="32"/>
      <c r="D9" s="32"/>
      <c r="E9" s="33">
        <f>SUM(F9:G9)</f>
        <v>261635</v>
      </c>
      <c r="F9" s="34">
        <f>SUM(F14+F20+F26+F39+F43+F48+F52+F53)</f>
        <v>129206</v>
      </c>
      <c r="G9" s="34">
        <f>SUM(G14+G20+G26+G39+G43+G48+G52+G53)</f>
        <v>132429</v>
      </c>
      <c r="H9" s="33">
        <f>SUM(I9:J9)</f>
        <v>261508</v>
      </c>
      <c r="I9" s="34">
        <f>SUM(I14+I20+I26+I39+I43+I48+I52+I53)</f>
        <v>128905</v>
      </c>
      <c r="J9" s="34">
        <f>SUM(J14+J20+J26+J39+J43+J48+J52+J53)</f>
        <v>132603</v>
      </c>
      <c r="K9" s="33">
        <f>SUM(L9:M9)</f>
        <v>272129</v>
      </c>
      <c r="L9" s="34">
        <v>133983</v>
      </c>
      <c r="M9" s="35">
        <v>138146</v>
      </c>
      <c r="N9" s="32"/>
      <c r="O9" s="32" t="s">
        <v>19</v>
      </c>
    </row>
    <row r="10" spans="1:15" s="13" customFormat="1" ht="20.100000000000001" customHeight="1" x14ac:dyDescent="0.45">
      <c r="A10" s="3" t="s">
        <v>20</v>
      </c>
      <c r="B10" s="3"/>
      <c r="C10" s="3"/>
      <c r="D10" s="3"/>
      <c r="E10" s="36">
        <f>SUM(F10:G10)</f>
        <v>50666</v>
      </c>
      <c r="F10" s="37">
        <f>F11+F14</f>
        <v>24075</v>
      </c>
      <c r="G10" s="37">
        <f>G11+G14</f>
        <v>26591</v>
      </c>
      <c r="H10" s="36">
        <f>SUM(I10:J10)</f>
        <v>50494</v>
      </c>
      <c r="I10" s="37">
        <f>I11+I14</f>
        <v>23959</v>
      </c>
      <c r="J10" s="37">
        <f>J11+J14</f>
        <v>26535</v>
      </c>
      <c r="K10" s="37">
        <f t="shared" ref="K10:M10" si="3">K11+K14</f>
        <v>50290</v>
      </c>
      <c r="L10" s="37">
        <f t="shared" si="3"/>
        <v>23851</v>
      </c>
      <c r="M10" s="37">
        <f t="shared" si="3"/>
        <v>26439</v>
      </c>
      <c r="N10" s="3" t="s">
        <v>21</v>
      </c>
      <c r="O10" s="3"/>
    </row>
    <row r="11" spans="1:15" s="13" customFormat="1" ht="20.100000000000001" hidden="1" customHeight="1" x14ac:dyDescent="0.45">
      <c r="A11" s="32"/>
      <c r="B11" s="32" t="s">
        <v>16</v>
      </c>
      <c r="C11" s="32"/>
      <c r="D11" s="32"/>
      <c r="E11" s="33">
        <f t="shared" ref="E11:E14" si="4">SUM(F11:G11)</f>
        <v>16883</v>
      </c>
      <c r="F11" s="34">
        <f>SUM(F12:F13)</f>
        <v>7821</v>
      </c>
      <c r="G11" s="34">
        <f>SUM(G12:G13)</f>
        <v>9062</v>
      </c>
      <c r="H11" s="33">
        <f t="shared" ref="H11:H14" si="5">SUM(I11:J11)</f>
        <v>16848</v>
      </c>
      <c r="I11" s="34">
        <f>SUM(I12:I13)</f>
        <v>7788</v>
      </c>
      <c r="J11" s="34">
        <f>SUM(J12:J13)</f>
        <v>9060</v>
      </c>
      <c r="K11" s="33">
        <f>SUM(L11:M11)</f>
        <v>14802</v>
      </c>
      <c r="L11" s="34">
        <v>6826</v>
      </c>
      <c r="M11" s="35">
        <v>7976</v>
      </c>
      <c r="N11" s="32"/>
      <c r="O11" s="32" t="s">
        <v>17</v>
      </c>
    </row>
    <row r="12" spans="1:15" s="13" customFormat="1" ht="20.100000000000001" customHeight="1" x14ac:dyDescent="0.45">
      <c r="A12" s="32"/>
      <c r="B12" s="32" t="s">
        <v>22</v>
      </c>
      <c r="C12" s="32"/>
      <c r="D12" s="32"/>
      <c r="E12" s="33">
        <f t="shared" si="4"/>
        <v>14986</v>
      </c>
      <c r="F12" s="34">
        <v>6940</v>
      </c>
      <c r="G12" s="35">
        <v>8046</v>
      </c>
      <c r="H12" s="33">
        <f t="shared" si="5"/>
        <v>14946</v>
      </c>
      <c r="I12" s="34">
        <v>6907</v>
      </c>
      <c r="J12" s="35">
        <v>8039</v>
      </c>
      <c r="K12" s="33">
        <f t="shared" ref="K12:K14" si="6">SUM(L12:M12)</f>
        <v>14802</v>
      </c>
      <c r="L12" s="34">
        <v>6826</v>
      </c>
      <c r="M12" s="35">
        <v>7976</v>
      </c>
      <c r="N12" s="32"/>
      <c r="O12" s="32" t="s">
        <v>23</v>
      </c>
    </row>
    <row r="13" spans="1:15" s="13" customFormat="1" ht="20.100000000000001" hidden="1" customHeight="1" x14ac:dyDescent="0.45">
      <c r="A13" s="32"/>
      <c r="B13" s="32" t="s">
        <v>24</v>
      </c>
      <c r="C13" s="32"/>
      <c r="D13" s="32"/>
      <c r="E13" s="33">
        <f t="shared" si="4"/>
        <v>1897</v>
      </c>
      <c r="F13" s="34">
        <v>881</v>
      </c>
      <c r="G13" s="35">
        <v>1016</v>
      </c>
      <c r="H13" s="33">
        <f t="shared" si="5"/>
        <v>1902</v>
      </c>
      <c r="I13" s="34">
        <v>881</v>
      </c>
      <c r="J13" s="35">
        <v>1021</v>
      </c>
      <c r="K13" s="33">
        <f t="shared" si="6"/>
        <v>0</v>
      </c>
      <c r="L13" s="34"/>
      <c r="M13" s="35"/>
      <c r="N13" s="32"/>
      <c r="O13" s="32" t="s">
        <v>25</v>
      </c>
    </row>
    <row r="14" spans="1:15" s="13" customFormat="1" ht="20.100000000000001" customHeight="1" x14ac:dyDescent="0.45">
      <c r="A14" s="38"/>
      <c r="B14" s="38" t="s">
        <v>18</v>
      </c>
      <c r="C14" s="38"/>
      <c r="D14" s="32"/>
      <c r="E14" s="33">
        <f t="shared" si="4"/>
        <v>33783</v>
      </c>
      <c r="F14" s="34">
        <v>16254</v>
      </c>
      <c r="G14" s="35">
        <v>17529</v>
      </c>
      <c r="H14" s="33">
        <f t="shared" si="5"/>
        <v>33646</v>
      </c>
      <c r="I14" s="34">
        <v>16171</v>
      </c>
      <c r="J14" s="35">
        <v>17475</v>
      </c>
      <c r="K14" s="33">
        <f t="shared" si="6"/>
        <v>35488</v>
      </c>
      <c r="L14" s="34">
        <v>17025</v>
      </c>
      <c r="M14" s="35">
        <v>18463</v>
      </c>
      <c r="N14" s="32"/>
      <c r="O14" s="32" t="s">
        <v>19</v>
      </c>
    </row>
    <row r="15" spans="1:15" s="13" customFormat="1" ht="20.100000000000001" customHeight="1" x14ac:dyDescent="0.45">
      <c r="A15" s="39" t="s">
        <v>26</v>
      </c>
      <c r="B15" s="40"/>
      <c r="C15" s="40"/>
      <c r="D15" s="41"/>
      <c r="E15" s="37">
        <f>SUM(F15:G15)</f>
        <v>38797</v>
      </c>
      <c r="F15" s="42">
        <f t="shared" ref="F15" si="7">F16+F20</f>
        <v>18890</v>
      </c>
      <c r="G15" s="42">
        <f>G16+G20</f>
        <v>19907</v>
      </c>
      <c r="H15" s="37">
        <f>SUM(I15:J15)</f>
        <v>38754</v>
      </c>
      <c r="I15" s="42">
        <f t="shared" ref="I15" si="8">I16+I20</f>
        <v>18848</v>
      </c>
      <c r="J15" s="42">
        <f>J16+J20</f>
        <v>19906</v>
      </c>
      <c r="K15" s="37">
        <f>SUM(K17:K20)</f>
        <v>38622</v>
      </c>
      <c r="L15" s="42">
        <f>SUM(L17:L20)</f>
        <v>18752</v>
      </c>
      <c r="M15" s="42">
        <f>SUM(M17:M20)</f>
        <v>19870</v>
      </c>
      <c r="N15" s="3" t="s">
        <v>27</v>
      </c>
      <c r="O15" s="32"/>
    </row>
    <row r="16" spans="1:15" s="13" customFormat="1" ht="20.100000000000001" hidden="1" customHeight="1" x14ac:dyDescent="0.45">
      <c r="A16" s="40"/>
      <c r="B16" s="43" t="s">
        <v>16</v>
      </c>
      <c r="C16" s="40"/>
      <c r="D16" s="16"/>
      <c r="E16" s="33">
        <f>SUM(F16:G16)</f>
        <v>22716</v>
      </c>
      <c r="F16" s="34">
        <f>SUM(F17:F19)</f>
        <v>10989</v>
      </c>
      <c r="G16" s="34">
        <f>SUM(G17:G19)</f>
        <v>11727</v>
      </c>
      <c r="H16" s="33">
        <f>SUM(I16:J16)</f>
        <v>22688</v>
      </c>
      <c r="I16" s="34">
        <v>10965</v>
      </c>
      <c r="J16" s="34">
        <f>SUM(J17:J19)</f>
        <v>11723</v>
      </c>
      <c r="K16" s="33"/>
      <c r="L16" s="34"/>
      <c r="M16" s="35"/>
      <c r="N16" s="32"/>
      <c r="O16" s="32" t="s">
        <v>17</v>
      </c>
    </row>
    <row r="17" spans="1:15" s="13" customFormat="1" ht="20.100000000000001" customHeight="1" x14ac:dyDescent="0.45">
      <c r="A17" s="43"/>
      <c r="B17" s="43" t="s">
        <v>28</v>
      </c>
      <c r="C17" s="43"/>
      <c r="D17" s="32"/>
      <c r="E17" s="33">
        <f t="shared" ref="E17:E20" si="9">SUM(F17:G17)</f>
        <v>11515</v>
      </c>
      <c r="F17" s="34">
        <v>5669</v>
      </c>
      <c r="G17" s="35">
        <v>5846</v>
      </c>
      <c r="H17" s="33">
        <f t="shared" ref="H17:H20" si="10">SUM(I17:J17)</f>
        <v>11494</v>
      </c>
      <c r="I17" s="34">
        <v>5644</v>
      </c>
      <c r="J17" s="35">
        <v>5850</v>
      </c>
      <c r="K17" s="33">
        <f>SUM(L17:M17)</f>
        <v>11426</v>
      </c>
      <c r="L17" s="34">
        <v>5587</v>
      </c>
      <c r="M17" s="35">
        <v>5839</v>
      </c>
      <c r="N17" s="32"/>
      <c r="O17" s="32" t="s">
        <v>29</v>
      </c>
    </row>
    <row r="18" spans="1:15" s="13" customFormat="1" ht="20.100000000000001" customHeight="1" x14ac:dyDescent="0.45">
      <c r="A18" s="43"/>
      <c r="B18" s="43" t="s">
        <v>30</v>
      </c>
      <c r="C18" s="43"/>
      <c r="D18" s="32"/>
      <c r="E18" s="33">
        <f t="shared" si="9"/>
        <v>9030</v>
      </c>
      <c r="F18" s="34">
        <v>4313</v>
      </c>
      <c r="G18" s="35">
        <v>4717</v>
      </c>
      <c r="H18" s="33">
        <f t="shared" si="10"/>
        <v>9032</v>
      </c>
      <c r="I18" s="34">
        <v>4318</v>
      </c>
      <c r="J18" s="35">
        <v>4714</v>
      </c>
      <c r="K18" s="33">
        <f t="shared" ref="K18:K20" si="11">SUM(L18:M18)</f>
        <v>8973</v>
      </c>
      <c r="L18" s="34">
        <v>4286</v>
      </c>
      <c r="M18" s="35">
        <v>4687</v>
      </c>
      <c r="N18" s="32"/>
      <c r="O18" s="32" t="s">
        <v>31</v>
      </c>
    </row>
    <row r="19" spans="1:15" s="13" customFormat="1" ht="20.100000000000001" customHeight="1" x14ac:dyDescent="0.45">
      <c r="A19" s="43"/>
      <c r="B19" s="43" t="s">
        <v>32</v>
      </c>
      <c r="C19" s="43"/>
      <c r="D19" s="32"/>
      <c r="E19" s="33">
        <f t="shared" si="9"/>
        <v>2171</v>
      </c>
      <c r="F19" s="34">
        <v>1007</v>
      </c>
      <c r="G19" s="35">
        <v>1164</v>
      </c>
      <c r="H19" s="33">
        <f t="shared" si="10"/>
        <v>2162</v>
      </c>
      <c r="I19" s="34">
        <v>1003</v>
      </c>
      <c r="J19" s="35">
        <v>1159</v>
      </c>
      <c r="K19" s="33">
        <f t="shared" si="11"/>
        <v>2161</v>
      </c>
      <c r="L19" s="34">
        <v>1008</v>
      </c>
      <c r="M19" s="35">
        <v>1153</v>
      </c>
      <c r="N19" s="32"/>
      <c r="O19" s="32" t="s">
        <v>33</v>
      </c>
    </row>
    <row r="20" spans="1:15" s="13" customFormat="1" ht="20.100000000000001" customHeight="1" x14ac:dyDescent="0.45">
      <c r="A20" s="43"/>
      <c r="B20" s="43" t="s">
        <v>18</v>
      </c>
      <c r="C20" s="43"/>
      <c r="D20" s="32"/>
      <c r="E20" s="33">
        <f t="shared" si="9"/>
        <v>16081</v>
      </c>
      <c r="F20" s="34">
        <v>7901</v>
      </c>
      <c r="G20" s="35">
        <v>8180</v>
      </c>
      <c r="H20" s="33">
        <f t="shared" si="10"/>
        <v>16066</v>
      </c>
      <c r="I20" s="34">
        <v>7883</v>
      </c>
      <c r="J20" s="35">
        <v>8183</v>
      </c>
      <c r="K20" s="33">
        <f t="shared" si="11"/>
        <v>16062</v>
      </c>
      <c r="L20" s="34">
        <v>7871</v>
      </c>
      <c r="M20" s="35">
        <v>8191</v>
      </c>
      <c r="N20" s="32"/>
      <c r="O20" s="32" t="s">
        <v>19</v>
      </c>
    </row>
    <row r="21" spans="1:15" s="13" customFormat="1" ht="20.100000000000001" customHeight="1" x14ac:dyDescent="0.45">
      <c r="A21" s="39" t="s">
        <v>34</v>
      </c>
      <c r="B21" s="43"/>
      <c r="C21" s="38"/>
      <c r="D21" s="32"/>
      <c r="E21" s="36">
        <f>SUM(F21:G21)</f>
        <v>31961</v>
      </c>
      <c r="F21" s="37">
        <f>F22+F26</f>
        <v>15980</v>
      </c>
      <c r="G21" s="37">
        <f>G22+G26</f>
        <v>15981</v>
      </c>
      <c r="H21" s="36">
        <f>SUM(I21:J21)</f>
        <v>31941</v>
      </c>
      <c r="I21" s="37">
        <f>I22+I26</f>
        <v>15952</v>
      </c>
      <c r="J21" s="37">
        <f>J22+J26</f>
        <v>15989</v>
      </c>
      <c r="K21" s="37">
        <f>SUM(K23:K26)</f>
        <v>31852</v>
      </c>
      <c r="L21" s="37">
        <f>SUM(L23:L26)</f>
        <v>15910</v>
      </c>
      <c r="M21" s="37">
        <f>SUM(M23:M26)</f>
        <v>15942</v>
      </c>
      <c r="N21" s="3" t="s">
        <v>35</v>
      </c>
    </row>
    <row r="22" spans="1:15" s="13" customFormat="1" ht="20.100000000000001" hidden="1" customHeight="1" x14ac:dyDescent="0.45">
      <c r="A22" s="43"/>
      <c r="B22" s="43" t="s">
        <v>16</v>
      </c>
      <c r="C22" s="38"/>
      <c r="D22" s="32"/>
      <c r="E22" s="33">
        <f>SUM(F22:G22)</f>
        <v>10482</v>
      </c>
      <c r="F22" s="34">
        <f>SUM(F23:F25)</f>
        <v>5210</v>
      </c>
      <c r="G22" s="35">
        <f>SUM(G23:G25)</f>
        <v>5272</v>
      </c>
      <c r="H22" s="33">
        <f>SUM(I22:J22)</f>
        <v>10508</v>
      </c>
      <c r="I22" s="34">
        <f>SUM(I23:I25)</f>
        <v>5227</v>
      </c>
      <c r="J22" s="35">
        <f>SUM(J23:J25)</f>
        <v>5281</v>
      </c>
      <c r="K22" s="33"/>
      <c r="L22" s="34"/>
      <c r="M22" s="35"/>
      <c r="N22" s="32"/>
      <c r="O22" s="32" t="s">
        <v>17</v>
      </c>
    </row>
    <row r="23" spans="1:15" s="13" customFormat="1" ht="20.100000000000001" customHeight="1" x14ac:dyDescent="0.45">
      <c r="A23" s="43"/>
      <c r="B23" s="43" t="s">
        <v>36</v>
      </c>
      <c r="C23" s="40"/>
      <c r="D23" s="32"/>
      <c r="E23" s="33">
        <f t="shared" ref="E23:E26" si="12">SUM(F23:G23)</f>
        <v>1756</v>
      </c>
      <c r="F23" s="34">
        <v>858</v>
      </c>
      <c r="G23" s="35">
        <v>898</v>
      </c>
      <c r="H23" s="33">
        <f t="shared" ref="H23:H26" si="13">SUM(I23:J23)</f>
        <v>1737</v>
      </c>
      <c r="I23" s="34">
        <v>855</v>
      </c>
      <c r="J23" s="35">
        <v>882</v>
      </c>
      <c r="K23" s="33">
        <f>SUM(L23:M23)</f>
        <v>1690</v>
      </c>
      <c r="L23" s="34">
        <v>824</v>
      </c>
      <c r="M23" s="35">
        <v>866</v>
      </c>
      <c r="N23" s="32"/>
      <c r="O23" s="13" t="s">
        <v>37</v>
      </c>
    </row>
    <row r="24" spans="1:15" s="13" customFormat="1" ht="20.100000000000001" hidden="1" customHeight="1" x14ac:dyDescent="0.45">
      <c r="A24" s="43"/>
      <c r="B24" s="43" t="s">
        <v>38</v>
      </c>
      <c r="C24" s="32"/>
      <c r="D24" s="32"/>
      <c r="E24" s="33">
        <f t="shared" si="12"/>
        <v>3134</v>
      </c>
      <c r="F24" s="34">
        <v>1563</v>
      </c>
      <c r="G24" s="35">
        <v>1571</v>
      </c>
      <c r="H24" s="33">
        <f t="shared" si="13"/>
        <v>3148</v>
      </c>
      <c r="I24" s="34">
        <v>1568</v>
      </c>
      <c r="J24" s="35">
        <v>1580</v>
      </c>
      <c r="K24" s="33"/>
      <c r="L24" s="34"/>
      <c r="M24" s="35"/>
      <c r="N24" s="32"/>
      <c r="O24" s="32" t="s">
        <v>39</v>
      </c>
    </row>
    <row r="25" spans="1:15" s="13" customFormat="1" ht="20.100000000000001" hidden="1" customHeight="1" x14ac:dyDescent="0.45">
      <c r="A25" s="43"/>
      <c r="B25" s="43" t="s">
        <v>40</v>
      </c>
      <c r="C25" s="32"/>
      <c r="D25" s="32"/>
      <c r="E25" s="33">
        <f t="shared" si="12"/>
        <v>5592</v>
      </c>
      <c r="F25" s="34">
        <v>2789</v>
      </c>
      <c r="G25" s="35">
        <v>2803</v>
      </c>
      <c r="H25" s="33">
        <f t="shared" si="13"/>
        <v>5623</v>
      </c>
      <c r="I25" s="34">
        <v>2804</v>
      </c>
      <c r="J25" s="35">
        <v>2819</v>
      </c>
      <c r="K25" s="33">
        <f t="shared" ref="K25:K26" si="14">SUM(L25:M25)</f>
        <v>0</v>
      </c>
      <c r="L25" s="34"/>
      <c r="M25" s="35"/>
      <c r="N25" s="32"/>
      <c r="O25" s="32" t="s">
        <v>41</v>
      </c>
    </row>
    <row r="26" spans="1:15" s="13" customFormat="1" ht="20.100000000000001" customHeight="1" x14ac:dyDescent="0.45">
      <c r="A26" s="43"/>
      <c r="B26" s="43" t="s">
        <v>18</v>
      </c>
      <c r="C26" s="32"/>
      <c r="D26" s="32"/>
      <c r="E26" s="33">
        <f t="shared" si="12"/>
        <v>21479</v>
      </c>
      <c r="F26" s="34">
        <v>10770</v>
      </c>
      <c r="G26" s="35">
        <v>10709</v>
      </c>
      <c r="H26" s="33">
        <f t="shared" si="13"/>
        <v>21433</v>
      </c>
      <c r="I26" s="34">
        <v>10725</v>
      </c>
      <c r="J26" s="35">
        <v>10708</v>
      </c>
      <c r="K26" s="33">
        <f t="shared" si="14"/>
        <v>30162</v>
      </c>
      <c r="L26" s="34">
        <v>15086</v>
      </c>
      <c r="M26" s="35">
        <v>15076</v>
      </c>
      <c r="N26" s="32"/>
      <c r="O26" s="32" t="s">
        <v>19</v>
      </c>
    </row>
    <row r="27" spans="1:15" s="13" customFormat="1" ht="20.100000000000001" customHeight="1" x14ac:dyDescent="0.45">
      <c r="A27" s="43"/>
      <c r="B27" s="43"/>
      <c r="C27" s="32"/>
      <c r="D27" s="32"/>
      <c r="E27" s="44"/>
      <c r="F27" s="44"/>
      <c r="G27" s="44"/>
      <c r="H27" s="44"/>
      <c r="I27" s="44"/>
      <c r="J27" s="44"/>
      <c r="K27" s="45"/>
      <c r="L27" s="45"/>
      <c r="M27" s="45"/>
      <c r="N27" s="32"/>
      <c r="O27" s="32"/>
    </row>
    <row r="28" spans="1:15" s="13" customFormat="1" ht="20.100000000000001" customHeight="1" x14ac:dyDescent="0.45">
      <c r="A28" s="43"/>
      <c r="B28" s="43"/>
      <c r="C28" s="32"/>
      <c r="D28" s="32"/>
      <c r="E28" s="44"/>
      <c r="F28" s="44"/>
      <c r="G28" s="44"/>
      <c r="H28" s="44"/>
      <c r="I28" s="44"/>
      <c r="J28" s="44"/>
      <c r="K28" s="45"/>
      <c r="L28" s="45"/>
      <c r="M28" s="45"/>
      <c r="N28" s="32"/>
      <c r="O28" s="32"/>
    </row>
    <row r="29" spans="1:15" s="1" customFormat="1" x14ac:dyDescent="0.5">
      <c r="B29" s="1" t="s">
        <v>0</v>
      </c>
      <c r="C29" s="2">
        <v>1.2</v>
      </c>
      <c r="D29" s="1" t="s">
        <v>42</v>
      </c>
    </row>
    <row r="30" spans="1:15" s="3" customFormat="1" ht="20.100000000000001" customHeight="1" x14ac:dyDescent="0.5">
      <c r="B30" s="1" t="s">
        <v>2</v>
      </c>
      <c r="C30" s="2">
        <v>1.2</v>
      </c>
      <c r="D30" s="1" t="s">
        <v>43</v>
      </c>
    </row>
    <row r="31" spans="1:15" ht="6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N31" s="4"/>
      <c r="O31" s="4"/>
    </row>
    <row r="32" spans="1:15" s="13" customFormat="1" ht="23.25" customHeight="1" x14ac:dyDescent="0.45">
      <c r="A32" s="6" t="s">
        <v>4</v>
      </c>
      <c r="B32" s="6"/>
      <c r="C32" s="6"/>
      <c r="D32" s="7"/>
      <c r="E32" s="8" t="s">
        <v>5</v>
      </c>
      <c r="F32" s="9"/>
      <c r="G32" s="10"/>
      <c r="H32" s="8" t="s">
        <v>6</v>
      </c>
      <c r="I32" s="9"/>
      <c r="J32" s="10"/>
      <c r="K32" s="8" t="s">
        <v>7</v>
      </c>
      <c r="L32" s="9"/>
      <c r="M32" s="10"/>
      <c r="N32" s="11" t="s">
        <v>8</v>
      </c>
      <c r="O32" s="12"/>
    </row>
    <row r="33" spans="1:15" s="13" customFormat="1" ht="18" customHeight="1" x14ac:dyDescent="0.45">
      <c r="A33" s="14"/>
      <c r="B33" s="14"/>
      <c r="C33" s="14"/>
      <c r="D33" s="15"/>
      <c r="E33" s="16" t="s">
        <v>9</v>
      </c>
      <c r="F33" s="17" t="s">
        <v>10</v>
      </c>
      <c r="G33" s="16" t="s">
        <v>11</v>
      </c>
      <c r="H33" s="18" t="s">
        <v>9</v>
      </c>
      <c r="I33" s="17" t="s">
        <v>10</v>
      </c>
      <c r="J33" s="16" t="s">
        <v>11</v>
      </c>
      <c r="K33" s="18" t="s">
        <v>9</v>
      </c>
      <c r="L33" s="17" t="s">
        <v>10</v>
      </c>
      <c r="M33" s="16" t="s">
        <v>11</v>
      </c>
      <c r="N33" s="19"/>
      <c r="O33" s="20"/>
    </row>
    <row r="34" spans="1:15" s="13" customFormat="1" ht="16.5" customHeight="1" x14ac:dyDescent="0.45">
      <c r="A34" s="21"/>
      <c r="B34" s="21"/>
      <c r="C34" s="21"/>
      <c r="D34" s="22"/>
      <c r="E34" s="23" t="s">
        <v>12</v>
      </c>
      <c r="F34" s="24" t="s">
        <v>13</v>
      </c>
      <c r="G34" s="23" t="s">
        <v>14</v>
      </c>
      <c r="H34" s="24" t="s">
        <v>12</v>
      </c>
      <c r="I34" s="24" t="s">
        <v>13</v>
      </c>
      <c r="J34" s="23" t="s">
        <v>14</v>
      </c>
      <c r="K34" s="24" t="s">
        <v>12</v>
      </c>
      <c r="L34" s="24" t="s">
        <v>13</v>
      </c>
      <c r="M34" s="23" t="s">
        <v>14</v>
      </c>
      <c r="N34" s="25"/>
      <c r="O34" s="26"/>
    </row>
    <row r="35" spans="1:15" s="13" customFormat="1" ht="20.100000000000001" customHeight="1" x14ac:dyDescent="0.45">
      <c r="A35" s="39" t="s">
        <v>44</v>
      </c>
      <c r="B35" s="43"/>
      <c r="C35" s="32"/>
      <c r="D35" s="32"/>
      <c r="E35" s="46">
        <f t="shared" ref="E35:J35" si="15">SUM(E36+E39)</f>
        <v>44045</v>
      </c>
      <c r="F35" s="29">
        <f t="shared" si="15"/>
        <v>21336</v>
      </c>
      <c r="G35" s="29">
        <f t="shared" si="15"/>
        <v>22709</v>
      </c>
      <c r="H35" s="46">
        <f t="shared" si="15"/>
        <v>43965</v>
      </c>
      <c r="I35" s="29">
        <f t="shared" si="15"/>
        <v>21260</v>
      </c>
      <c r="J35" s="29">
        <f t="shared" si="15"/>
        <v>22705</v>
      </c>
      <c r="K35" s="46">
        <f>SUM(K37:K39)</f>
        <v>43813</v>
      </c>
      <c r="L35" s="29">
        <f>SUM(L37:L39)</f>
        <v>21170</v>
      </c>
      <c r="M35" s="47">
        <f>SUM(M37:M39)</f>
        <v>22643</v>
      </c>
      <c r="N35" s="3" t="s">
        <v>45</v>
      </c>
      <c r="O35" s="32"/>
    </row>
    <row r="36" spans="1:15" s="13" customFormat="1" ht="20.100000000000001" hidden="1" customHeight="1" x14ac:dyDescent="0.45">
      <c r="A36" s="43"/>
      <c r="B36" s="43" t="s">
        <v>16</v>
      </c>
      <c r="C36" s="32"/>
      <c r="D36" s="32"/>
      <c r="E36" s="33">
        <f>SUM(F36:G36)</f>
        <v>9444</v>
      </c>
      <c r="F36" s="34">
        <f>SUM(F37:F38)</f>
        <v>4501</v>
      </c>
      <c r="G36" s="34">
        <f>SUM(G37:G38)</f>
        <v>4943</v>
      </c>
      <c r="H36" s="33">
        <f>SUM(I36:J36)</f>
        <v>9391</v>
      </c>
      <c r="I36" s="34">
        <f>SUM(I37:I38)</f>
        <v>4474</v>
      </c>
      <c r="J36" s="34">
        <f>SUM(J37:J38)</f>
        <v>4917</v>
      </c>
      <c r="K36" s="33"/>
      <c r="L36" s="34"/>
      <c r="M36" s="35"/>
      <c r="N36" s="32"/>
      <c r="O36" s="32" t="s">
        <v>17</v>
      </c>
    </row>
    <row r="37" spans="1:15" s="13" customFormat="1" ht="20.100000000000001" customHeight="1" x14ac:dyDescent="0.45">
      <c r="A37" s="43"/>
      <c r="B37" s="43" t="s">
        <v>46</v>
      </c>
      <c r="C37" s="32"/>
      <c r="D37" s="32"/>
      <c r="E37" s="33">
        <f t="shared" ref="E37:E48" si="16">SUM(F37:G37)</f>
        <v>6476</v>
      </c>
      <c r="F37" s="34">
        <v>3098</v>
      </c>
      <c r="G37" s="35">
        <v>3378</v>
      </c>
      <c r="H37" s="33">
        <f t="shared" ref="H37:H48" si="17">SUM(I37:J37)</f>
        <v>6476</v>
      </c>
      <c r="I37" s="34">
        <v>3105</v>
      </c>
      <c r="J37" s="35">
        <v>3371</v>
      </c>
      <c r="K37" s="33">
        <f>SUM(L37:M37)</f>
        <v>6453</v>
      </c>
      <c r="L37" s="34">
        <v>3081</v>
      </c>
      <c r="M37" s="35">
        <v>3372</v>
      </c>
      <c r="N37" s="32"/>
      <c r="O37" s="32" t="s">
        <v>47</v>
      </c>
    </row>
    <row r="38" spans="1:15" s="13" customFormat="1" ht="20.100000000000001" customHeight="1" x14ac:dyDescent="0.45">
      <c r="A38" s="43"/>
      <c r="B38" s="43" t="s">
        <v>48</v>
      </c>
      <c r="C38" s="32"/>
      <c r="D38" s="32"/>
      <c r="E38" s="33">
        <f t="shared" si="16"/>
        <v>2968</v>
      </c>
      <c r="F38" s="34">
        <v>1403</v>
      </c>
      <c r="G38" s="35">
        <v>1565</v>
      </c>
      <c r="H38" s="33">
        <f t="shared" si="17"/>
        <v>2915</v>
      </c>
      <c r="I38" s="34">
        <v>1369</v>
      </c>
      <c r="J38" s="35">
        <v>1546</v>
      </c>
      <c r="K38" s="33">
        <f t="shared" ref="K38:K39" si="18">SUM(L38:M38)</f>
        <v>2886</v>
      </c>
      <c r="L38" s="34">
        <v>1357</v>
      </c>
      <c r="M38" s="35">
        <v>1529</v>
      </c>
      <c r="N38" s="32"/>
      <c r="O38" s="32" t="s">
        <v>49</v>
      </c>
    </row>
    <row r="39" spans="1:15" s="13" customFormat="1" ht="20.100000000000001" customHeight="1" x14ac:dyDescent="0.45">
      <c r="A39" s="43"/>
      <c r="B39" s="43" t="s">
        <v>18</v>
      </c>
      <c r="C39" s="32"/>
      <c r="D39" s="32"/>
      <c r="E39" s="33">
        <f t="shared" si="16"/>
        <v>34601</v>
      </c>
      <c r="F39" s="34">
        <v>16835</v>
      </c>
      <c r="G39" s="35">
        <v>17766</v>
      </c>
      <c r="H39" s="33">
        <f t="shared" si="17"/>
        <v>34574</v>
      </c>
      <c r="I39" s="34">
        <v>16786</v>
      </c>
      <c r="J39" s="35">
        <v>17788</v>
      </c>
      <c r="K39" s="33">
        <f t="shared" si="18"/>
        <v>34474</v>
      </c>
      <c r="L39" s="34">
        <v>16732</v>
      </c>
      <c r="M39" s="35">
        <v>17742</v>
      </c>
      <c r="N39" s="32"/>
      <c r="O39" s="32" t="s">
        <v>19</v>
      </c>
    </row>
    <row r="40" spans="1:15" s="13" customFormat="1" ht="20.100000000000001" customHeight="1" x14ac:dyDescent="0.45">
      <c r="A40" s="39" t="s">
        <v>50</v>
      </c>
      <c r="B40" s="43"/>
      <c r="C40" s="32"/>
      <c r="D40" s="32"/>
      <c r="E40" s="36">
        <f t="shared" si="16"/>
        <v>16191</v>
      </c>
      <c r="F40" s="37">
        <f>F41+F43</f>
        <v>7748</v>
      </c>
      <c r="G40" s="37">
        <f>G41+G43</f>
        <v>8443</v>
      </c>
      <c r="H40" s="36">
        <f t="shared" si="17"/>
        <v>16133</v>
      </c>
      <c r="I40" s="37">
        <f>I41+I43</f>
        <v>7679</v>
      </c>
      <c r="J40" s="37">
        <f>J41+J43</f>
        <v>8454</v>
      </c>
      <c r="K40" s="36">
        <f>SUM(L40:M40)</f>
        <v>16094</v>
      </c>
      <c r="L40" s="37">
        <f>SUM(L42:L43)</f>
        <v>7626</v>
      </c>
      <c r="M40" s="37">
        <f>SUM(M42:M43)</f>
        <v>8468</v>
      </c>
      <c r="N40" s="3" t="s">
        <v>51</v>
      </c>
      <c r="O40" s="32"/>
    </row>
    <row r="41" spans="1:15" s="13" customFormat="1" ht="20.100000000000001" hidden="1" customHeight="1" x14ac:dyDescent="0.45">
      <c r="A41" s="43"/>
      <c r="B41" s="43" t="s">
        <v>16</v>
      </c>
      <c r="C41" s="32"/>
      <c r="D41" s="32"/>
      <c r="E41" s="33">
        <f t="shared" si="16"/>
        <v>641</v>
      </c>
      <c r="F41" s="34">
        <v>304</v>
      </c>
      <c r="G41" s="35">
        <v>337</v>
      </c>
      <c r="H41" s="33">
        <f t="shared" si="17"/>
        <v>623</v>
      </c>
      <c r="I41" s="34">
        <v>300</v>
      </c>
      <c r="J41" s="35">
        <v>323</v>
      </c>
      <c r="K41" s="36">
        <f t="shared" ref="K41:K43" si="19">SUM(L41:M41)</f>
        <v>0</v>
      </c>
      <c r="L41" s="34"/>
      <c r="M41" s="35"/>
      <c r="N41" s="32"/>
      <c r="O41" s="32" t="s">
        <v>17</v>
      </c>
    </row>
    <row r="42" spans="1:15" s="13" customFormat="1" ht="20.100000000000001" customHeight="1" x14ac:dyDescent="0.45">
      <c r="A42" s="43"/>
      <c r="B42" s="43" t="s">
        <v>52</v>
      </c>
      <c r="C42" s="32"/>
      <c r="D42" s="32"/>
      <c r="E42" s="33">
        <f t="shared" si="16"/>
        <v>641</v>
      </c>
      <c r="F42" s="34">
        <v>304</v>
      </c>
      <c r="G42" s="35">
        <v>337</v>
      </c>
      <c r="H42" s="33">
        <f t="shared" si="17"/>
        <v>623</v>
      </c>
      <c r="I42" s="34">
        <v>300</v>
      </c>
      <c r="J42" s="35">
        <v>323</v>
      </c>
      <c r="K42" s="33">
        <f t="shared" si="19"/>
        <v>608</v>
      </c>
      <c r="L42" s="34">
        <v>290</v>
      </c>
      <c r="M42" s="35">
        <v>318</v>
      </c>
      <c r="N42" s="32"/>
      <c r="O42" s="32" t="s">
        <v>53</v>
      </c>
    </row>
    <row r="43" spans="1:15" s="13" customFormat="1" ht="20.100000000000001" customHeight="1" x14ac:dyDescent="0.45">
      <c r="B43" s="38" t="s">
        <v>18</v>
      </c>
      <c r="C43" s="32"/>
      <c r="D43" s="32"/>
      <c r="E43" s="33">
        <f t="shared" si="16"/>
        <v>15550</v>
      </c>
      <c r="F43" s="34">
        <v>7444</v>
      </c>
      <c r="G43" s="35">
        <v>8106</v>
      </c>
      <c r="H43" s="33">
        <f t="shared" si="17"/>
        <v>15510</v>
      </c>
      <c r="I43" s="34">
        <v>7379</v>
      </c>
      <c r="J43" s="35">
        <v>8131</v>
      </c>
      <c r="K43" s="33">
        <f t="shared" si="19"/>
        <v>15486</v>
      </c>
      <c r="L43" s="34">
        <v>7336</v>
      </c>
      <c r="M43" s="35">
        <v>8150</v>
      </c>
      <c r="N43" s="32"/>
      <c r="O43" s="32" t="s">
        <v>19</v>
      </c>
    </row>
    <row r="44" spans="1:15" s="13" customFormat="1" ht="20.100000000000001" customHeight="1" x14ac:dyDescent="0.45">
      <c r="A44" s="3" t="s">
        <v>54</v>
      </c>
      <c r="B44" s="38"/>
      <c r="C44" s="32"/>
      <c r="D44" s="32"/>
      <c r="E44" s="37">
        <f t="shared" si="16"/>
        <v>69132</v>
      </c>
      <c r="F44" s="42">
        <f t="shared" ref="F44" si="20">F45+F48</f>
        <v>34449</v>
      </c>
      <c r="G44" s="42">
        <f>G45+G48</f>
        <v>34683</v>
      </c>
      <c r="H44" s="37">
        <f t="shared" si="17"/>
        <v>69045</v>
      </c>
      <c r="I44" s="42">
        <f>I45+I48</f>
        <v>34344</v>
      </c>
      <c r="J44" s="42">
        <f>J45+J48</f>
        <v>34701</v>
      </c>
      <c r="K44" s="36">
        <f>SUM(L44:M44)</f>
        <v>69186</v>
      </c>
      <c r="L44" s="37">
        <f>SUM(L46:L48)</f>
        <v>34376</v>
      </c>
      <c r="M44" s="37">
        <f>SUM(M46:M48)</f>
        <v>34810</v>
      </c>
      <c r="N44" s="3" t="s">
        <v>55</v>
      </c>
      <c r="O44" s="32"/>
    </row>
    <row r="45" spans="1:15" s="13" customFormat="1" ht="20.100000000000001" hidden="1" customHeight="1" x14ac:dyDescent="0.45">
      <c r="B45" s="38" t="s">
        <v>16</v>
      </c>
      <c r="C45" s="32"/>
      <c r="D45" s="32"/>
      <c r="E45" s="33">
        <f t="shared" si="16"/>
        <v>4884</v>
      </c>
      <c r="F45" s="34">
        <f>SUM(F46:F47)</f>
        <v>2380</v>
      </c>
      <c r="G45" s="34">
        <f>SUM(G46:G47)</f>
        <v>2504</v>
      </c>
      <c r="H45" s="33">
        <f t="shared" si="17"/>
        <v>4823</v>
      </c>
      <c r="I45" s="34">
        <f>SUM(I46:I47)</f>
        <v>2333</v>
      </c>
      <c r="J45" s="34">
        <f>SUM(J46:J47)</f>
        <v>2490</v>
      </c>
      <c r="K45" s="33"/>
      <c r="L45" s="34"/>
      <c r="M45" s="35"/>
      <c r="N45" s="32"/>
      <c r="O45" s="32" t="s">
        <v>17</v>
      </c>
    </row>
    <row r="46" spans="1:15" s="13" customFormat="1" ht="20.100000000000001" customHeight="1" x14ac:dyDescent="0.45">
      <c r="B46" s="38" t="s">
        <v>56</v>
      </c>
      <c r="C46" s="32"/>
      <c r="D46" s="32"/>
      <c r="E46" s="33">
        <f t="shared" si="16"/>
        <v>2750</v>
      </c>
      <c r="F46" s="34">
        <v>1356</v>
      </c>
      <c r="G46" s="35">
        <v>1394</v>
      </c>
      <c r="H46" s="33">
        <f t="shared" si="17"/>
        <v>2685</v>
      </c>
      <c r="I46" s="34">
        <v>1317</v>
      </c>
      <c r="J46" s="35">
        <v>1368</v>
      </c>
      <c r="K46" s="33">
        <f>SUM(L46:M46)</f>
        <v>2650</v>
      </c>
      <c r="L46" s="34">
        <v>1304</v>
      </c>
      <c r="M46" s="35">
        <v>1346</v>
      </c>
      <c r="N46" s="32"/>
      <c r="O46" s="32" t="s">
        <v>57</v>
      </c>
    </row>
    <row r="47" spans="1:15" s="13" customFormat="1" ht="20.100000000000001" customHeight="1" x14ac:dyDescent="0.45">
      <c r="B47" s="38" t="s">
        <v>58</v>
      </c>
      <c r="C47" s="32"/>
      <c r="D47" s="32"/>
      <c r="E47" s="33">
        <f t="shared" si="16"/>
        <v>2134</v>
      </c>
      <c r="F47" s="34">
        <v>1024</v>
      </c>
      <c r="G47" s="35">
        <v>1110</v>
      </c>
      <c r="H47" s="33">
        <f t="shared" si="17"/>
        <v>2138</v>
      </c>
      <c r="I47" s="34">
        <v>1016</v>
      </c>
      <c r="J47" s="35">
        <v>1122</v>
      </c>
      <c r="K47" s="33">
        <f t="shared" ref="K47:K48" si="21">SUM(L47:M47)</f>
        <v>2134</v>
      </c>
      <c r="L47" s="34">
        <v>1015</v>
      </c>
      <c r="M47" s="35">
        <v>1119</v>
      </c>
      <c r="N47" s="32"/>
      <c r="O47" s="32" t="s">
        <v>59</v>
      </c>
    </row>
    <row r="48" spans="1:15" s="13" customFormat="1" ht="20.100000000000001" customHeight="1" x14ac:dyDescent="0.45">
      <c r="B48" s="38" t="s">
        <v>18</v>
      </c>
      <c r="C48" s="32"/>
      <c r="D48" s="32"/>
      <c r="E48" s="33">
        <f t="shared" si="16"/>
        <v>64248</v>
      </c>
      <c r="F48" s="34">
        <v>32069</v>
      </c>
      <c r="G48" s="35">
        <v>32179</v>
      </c>
      <c r="H48" s="33">
        <f t="shared" si="17"/>
        <v>64222</v>
      </c>
      <c r="I48" s="34">
        <v>32011</v>
      </c>
      <c r="J48" s="35">
        <v>32211</v>
      </c>
      <c r="K48" s="33">
        <f t="shared" si="21"/>
        <v>64402</v>
      </c>
      <c r="L48" s="34">
        <v>32057</v>
      </c>
      <c r="M48" s="35">
        <v>32345</v>
      </c>
      <c r="N48" s="32"/>
      <c r="O48" s="32" t="s">
        <v>19</v>
      </c>
    </row>
    <row r="49" spans="1:15" s="13" customFormat="1" ht="20.100000000000001" customHeight="1" x14ac:dyDescent="0.45">
      <c r="A49" s="3" t="s">
        <v>60</v>
      </c>
      <c r="B49" s="38"/>
      <c r="C49" s="32"/>
      <c r="D49" s="32"/>
      <c r="E49" s="36">
        <f>SUM(F49:G49)</f>
        <v>59155</v>
      </c>
      <c r="F49" s="37">
        <f>F50+F52</f>
        <v>29561</v>
      </c>
      <c r="G49" s="37">
        <f>G50+G52</f>
        <v>29594</v>
      </c>
      <c r="H49" s="36">
        <f>SUM(I49:J49)</f>
        <v>59246</v>
      </c>
      <c r="I49" s="37">
        <f>I50+I52</f>
        <v>29576</v>
      </c>
      <c r="J49" s="37">
        <f>J50+J52</f>
        <v>29670</v>
      </c>
      <c r="K49" s="36">
        <f>SUM(L49:M49)</f>
        <v>59218</v>
      </c>
      <c r="L49" s="37">
        <f>SUM(L51:L52)</f>
        <v>29516</v>
      </c>
      <c r="M49" s="37">
        <f>SUM(M51:M52)</f>
        <v>29702</v>
      </c>
      <c r="N49" s="3" t="s">
        <v>61</v>
      </c>
      <c r="O49" s="32"/>
    </row>
    <row r="50" spans="1:15" s="13" customFormat="1" ht="20.100000000000001" hidden="1" customHeight="1" x14ac:dyDescent="0.45">
      <c r="B50" s="38" t="s">
        <v>16</v>
      </c>
      <c r="C50" s="32"/>
      <c r="D50" s="32"/>
      <c r="E50" s="33">
        <f>SUM(F50:G50)</f>
        <v>3614</v>
      </c>
      <c r="F50" s="34">
        <v>1798</v>
      </c>
      <c r="G50" s="35">
        <v>1816</v>
      </c>
      <c r="H50" s="33">
        <f>SUM(I50:J50)</f>
        <v>3553</v>
      </c>
      <c r="I50" s="34">
        <v>1766</v>
      </c>
      <c r="J50" s="35">
        <v>1787</v>
      </c>
      <c r="K50" s="33"/>
      <c r="L50" s="34"/>
      <c r="M50" s="35"/>
      <c r="N50" s="32"/>
      <c r="O50" s="32" t="s">
        <v>17</v>
      </c>
    </row>
    <row r="51" spans="1:15" s="13" customFormat="1" ht="20.100000000000001" customHeight="1" x14ac:dyDescent="0.45">
      <c r="B51" s="38" t="s">
        <v>62</v>
      </c>
      <c r="C51" s="32"/>
      <c r="D51" s="32"/>
      <c r="E51" s="33">
        <f>SUM(F51:G51)</f>
        <v>3614</v>
      </c>
      <c r="F51" s="34">
        <v>1798</v>
      </c>
      <c r="G51" s="35">
        <v>1816</v>
      </c>
      <c r="H51" s="33">
        <f>SUM(I51:J51)</f>
        <v>3553</v>
      </c>
      <c r="I51" s="34">
        <v>1766</v>
      </c>
      <c r="J51" s="35">
        <v>1787</v>
      </c>
      <c r="K51" s="33">
        <f>SUM(L51:M51)</f>
        <v>3521</v>
      </c>
      <c r="L51" s="34">
        <v>1742</v>
      </c>
      <c r="M51" s="35">
        <v>1779</v>
      </c>
      <c r="N51" s="32"/>
      <c r="O51" s="32" t="s">
        <v>63</v>
      </c>
    </row>
    <row r="52" spans="1:15" s="13" customFormat="1" ht="20.100000000000001" customHeight="1" x14ac:dyDescent="0.45">
      <c r="B52" s="38" t="s">
        <v>18</v>
      </c>
      <c r="C52" s="32"/>
      <c r="D52" s="32"/>
      <c r="E52" s="33">
        <f>SUM(F52:G52)</f>
        <v>55541</v>
      </c>
      <c r="F52" s="34">
        <v>27763</v>
      </c>
      <c r="G52" s="35">
        <v>27778</v>
      </c>
      <c r="H52" s="33">
        <f>SUM(I52:J52)</f>
        <v>55693</v>
      </c>
      <c r="I52" s="34">
        <v>27810</v>
      </c>
      <c r="J52" s="35">
        <v>27883</v>
      </c>
      <c r="K52" s="33">
        <f>SUM(L52:M52)</f>
        <v>55697</v>
      </c>
      <c r="L52" s="34">
        <v>27774</v>
      </c>
      <c r="M52" s="35">
        <v>27923</v>
      </c>
      <c r="N52" s="32"/>
      <c r="O52" s="32" t="s">
        <v>19</v>
      </c>
    </row>
    <row r="53" spans="1:15" s="13" customFormat="1" ht="20.100000000000001" customHeight="1" x14ac:dyDescent="0.45">
      <c r="A53" s="3" t="s">
        <v>64</v>
      </c>
      <c r="B53" s="38"/>
      <c r="C53" s="32"/>
      <c r="D53" s="41"/>
      <c r="E53" s="36">
        <f>SUM(F53:G53)</f>
        <v>20352</v>
      </c>
      <c r="F53" s="37">
        <v>10170</v>
      </c>
      <c r="G53" s="42">
        <v>10182</v>
      </c>
      <c r="H53" s="36">
        <f>SUM(I53:J53)</f>
        <v>20364</v>
      </c>
      <c r="I53" s="37">
        <v>10140</v>
      </c>
      <c r="J53" s="42">
        <v>10224</v>
      </c>
      <c r="K53" s="36">
        <f>SUM(L53:M53)</f>
        <v>20358</v>
      </c>
      <c r="L53" s="37">
        <v>10102</v>
      </c>
      <c r="M53" s="42">
        <v>10256</v>
      </c>
      <c r="N53" s="3" t="s">
        <v>65</v>
      </c>
      <c r="O53" s="32"/>
    </row>
    <row r="54" spans="1:15" s="13" customFormat="1" ht="9.9499999999999993" customHeight="1" x14ac:dyDescent="0.45">
      <c r="A54" s="48"/>
      <c r="B54" s="48"/>
      <c r="C54" s="48"/>
      <c r="D54" s="48"/>
      <c r="E54" s="49"/>
      <c r="F54" s="49"/>
      <c r="G54" s="50"/>
      <c r="H54" s="51"/>
      <c r="I54" s="49"/>
      <c r="J54" s="50"/>
      <c r="K54" s="51"/>
      <c r="L54" s="49"/>
      <c r="M54" s="50"/>
      <c r="N54" s="48"/>
      <c r="O54" s="48"/>
    </row>
    <row r="55" spans="1:15" s="13" customFormat="1" ht="3.75" customHeight="1" x14ac:dyDescent="0.4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s="13" customFormat="1" ht="18.95" hidden="1" customHeight="1" x14ac:dyDescent="0.45">
      <c r="A56" s="32" t="s">
        <v>66</v>
      </c>
      <c r="C56" s="32"/>
      <c r="E56" s="32"/>
      <c r="F56" s="32"/>
      <c r="G56" s="32"/>
      <c r="H56" s="32"/>
      <c r="I56" s="32"/>
      <c r="J56" s="32" t="s">
        <v>67</v>
      </c>
      <c r="K56" s="32"/>
      <c r="L56" s="32"/>
      <c r="M56" s="32"/>
      <c r="N56" s="32"/>
      <c r="O56" s="32"/>
    </row>
    <row r="57" spans="1:15" s="13" customFormat="1" ht="18.95" hidden="1" customHeight="1" x14ac:dyDescent="0.45">
      <c r="A57" s="32" t="s">
        <v>68</v>
      </c>
      <c r="C57" s="32"/>
      <c r="E57" s="32"/>
      <c r="F57" s="32"/>
      <c r="G57" s="32"/>
      <c r="H57" s="32"/>
      <c r="I57" s="32"/>
      <c r="J57" s="32" t="s">
        <v>69</v>
      </c>
      <c r="K57" s="32"/>
      <c r="L57" s="32"/>
      <c r="M57" s="32"/>
      <c r="N57" s="32"/>
      <c r="O57" s="32"/>
    </row>
    <row r="58" spans="1:15" ht="22.5" customHeight="1" x14ac:dyDescent="0.5">
      <c r="A58" s="32" t="s">
        <v>70</v>
      </c>
      <c r="J58" s="32" t="s">
        <v>71</v>
      </c>
    </row>
    <row r="59" spans="1:15" x14ac:dyDescent="0.5">
      <c r="B59" s="32"/>
      <c r="C59" s="32"/>
      <c r="D59" s="32"/>
    </row>
    <row r="60" spans="1:15" x14ac:dyDescent="0.5">
      <c r="A60" s="32"/>
      <c r="C60" s="32"/>
      <c r="D60" s="32"/>
    </row>
  </sheetData>
  <mergeCells count="12">
    <mergeCell ref="A32:D34"/>
    <mergeCell ref="E32:G32"/>
    <mergeCell ref="H32:J32"/>
    <mergeCell ref="K32:M32"/>
    <mergeCell ref="N32:O34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2019-10-18T04:43:12Z</dcterms:created>
  <dcterms:modified xsi:type="dcterms:W3CDTF">2019-10-18T04:43:20Z</dcterms:modified>
</cp:coreProperties>
</file>