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1" sheetId="7" r:id="rId1"/>
  </sheets>
  <calcPr calcId="162913"/>
</workbook>
</file>

<file path=xl/calcChain.xml><?xml version="1.0" encoding="utf-8"?>
<calcChain xmlns="http://schemas.openxmlformats.org/spreadsheetml/2006/main">
  <c r="D23" i="7" l="1"/>
  <c r="D25" i="7"/>
  <c r="D26" i="7" l="1"/>
  <c r="D19" i="7"/>
  <c r="D20" i="7"/>
  <c r="D21" i="7"/>
  <c r="D24" i="7"/>
  <c r="D18" i="7"/>
  <c r="C20" i="7"/>
  <c r="C19" i="7"/>
  <c r="C21" i="7"/>
  <c r="C22" i="7"/>
  <c r="C18" i="7"/>
  <c r="C26" i="7"/>
  <c r="C25" i="7"/>
  <c r="C24" i="7"/>
  <c r="C23" i="7"/>
  <c r="B26" i="7"/>
  <c r="B25" i="7"/>
  <c r="B24" i="7"/>
  <c r="B23" i="7"/>
  <c r="B18" i="7"/>
  <c r="B19" i="7"/>
  <c r="B21" i="7"/>
  <c r="B20" i="7"/>
  <c r="B22" i="7"/>
  <c r="B27" i="7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<sst xmlns="http://schemas.openxmlformats.org/spreadsheetml/2006/main" count="29" uniqueCount="19">
  <si>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</si>
  <si>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</si>
  <si>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</si>
  <si>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</si>
  <si>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</si>
  <si>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</si>
  <si>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</si>
  <si>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</si>
  <si>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</si>
  <si>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</si>
  <si>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</si>
  <si>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</si>
  <si>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</si>
  <si>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</si>
  <si>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</si>
  <si>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t>จำนวน (คน)</t>
  </si>
  <si>
    <t>ร้อยละ</t>
  </si>
  <si>
    <t xml:space="preserve">                </t>
  </si>
  <si>
    <t>ตารางที่ 1จำนวนและร้อยละของประชากรอายุ 15 ปีขึ้นไป  จำแนกตามสถานภาพแรงงาน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</si>
</sst>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000"/>
    <numFmt numFmtId="166" formatCode="0.000"/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/>
    <xf numFmtId="0" fontId="3" fillId="0" borderId="0" xfId="0" applyFont="1" applyAlignment="1"/>
    <xf numFmtId="0" fontId="3" fillId="0" borderId="0" xfId="0" applyFont="1" applyBorder="1" applyAlignment="1"/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/>
    <xf numFmtId="1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/>
    <xf numFmtId="166" fontId="3" fillId="0" borderId="0" xfId="0" applyNumberFormat="1" applyFont="1" applyFill="1"/>
    <xf numFmtId="1" fontId="3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166" fontId="3" fillId="0" borderId="1" xfId="0" applyNumberFormat="1" applyFont="1" applyFill="1" applyBorder="1"/>
    <xf numFmtId="166" fontId="3" fillId="0" borderId="1" xfId="0" applyNumberFormat="1" applyFont="1" applyBorder="1"/>
    <xf numFmtId="1" fontId="3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/>
    <xf numFmtId="3" fontId="3" fillId="0" borderId="0" xfId="0" applyNumberFormat="1" applyFont="1" applyAlignment="1">
      <alignment horizontal="right" vertical="center" indent="3"/>
    </xf>
    <xf numFmtId="3" fontId="4" fillId="0" borderId="0" xfId="0" applyNumberFormat="1" applyFont="1" applyFill="1" applyAlignment="1">
      <alignment horizontal="right" vertical="center" indent="3"/>
    </xf>
    <xf numFmtId="3" fontId="4" fillId="2" borderId="0" xfId="0" applyNumberFormat="1" applyFont="1" applyFill="1" applyBorder="1" applyAlignment="1">
      <alignment horizontal="right" wrapText="1" indent="3"/>
    </xf>
    <xf numFmtId="3" fontId="4" fillId="0" borderId="0" xfId="0" applyNumberFormat="1" applyFont="1" applyBorder="1" applyAlignment="1">
      <alignment horizontal="right" indent="3"/>
    </xf>
    <xf numFmtId="3" fontId="3" fillId="0" borderId="0" xfId="0" applyNumberFormat="1" applyFont="1" applyBorder="1" applyAlignment="1">
      <alignment horizontal="right" wrapText="1" indent="3"/>
    </xf>
    <xf numFmtId="3" fontId="3" fillId="0" borderId="0" xfId="0" applyNumberFormat="1" applyFont="1" applyBorder="1" applyAlignment="1">
      <alignment horizontal="right" indent="3"/>
    </xf>
    <xf numFmtId="3" fontId="3" fillId="0" borderId="0" xfId="0" applyNumberFormat="1" applyFont="1" applyFill="1" applyBorder="1" applyAlignment="1">
      <alignment horizontal="right" wrapText="1" indent="3"/>
    </xf>
    <xf numFmtId="3" fontId="3" fillId="2" borderId="0" xfId="0" applyNumberFormat="1" applyFont="1" applyFill="1" applyBorder="1" applyAlignment="1">
      <alignment horizontal="right" wrapText="1" indent="3"/>
    </xf>
    <xf numFmtId="3" fontId="7" fillId="0" borderId="0" xfId="0" applyNumberFormat="1" applyFont="1" applyAlignment="1">
      <alignment horizontal="right" indent="3"/>
    </xf>
    <xf numFmtId="167" fontId="4" fillId="0" borderId="0" xfId="0" applyNumberFormat="1" applyFont="1" applyAlignment="1">
      <alignment horizontal="right" indent="3"/>
    </xf>
    <xf numFmtId="167" fontId="3" fillId="0" borderId="0" xfId="0" applyNumberFormat="1" applyFont="1" applyAlignment="1">
      <alignment horizontal="right" indent="3"/>
    </xf>
    <xf numFmtId="0" fontId="4" fillId="0" borderId="1" xfId="0" applyFont="1" applyBorder="1" applyAlignment="1">
      <alignment horizontal="right" vertical="center" indent="4"/>
    </xf>
    <xf numFmtId="0" fontId="4" fillId="0" borderId="1" xfId="0" applyFont="1" applyFill="1" applyBorder="1" applyAlignment="1">
      <alignment horizontal="right" vertical="center" indent="4"/>
    </xf>
    <xf numFmtId="0" fontId="5" fillId="0" borderId="0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9"/>
  <sheetViews>
    <sheetView tabSelected="1" zoomScalePageLayoutView="90" workbookViewId="0">
      <selection activeCell="H8" sqref="H7:H8"/>
    </sheetView>
  </sheetViews>
  <sheetFormatPr defaultColWidth="9.09765625" defaultRowHeight="24" customHeight="1"/>
  <cols>
    <col min="1" max="1" width="32.296875" style="4" customWidth="1"/>
    <col min="2" max="2" width="18.69921875" style="3" customWidth="1"/>
    <col min="3" max="3" width="18.69921875" style="4" customWidth="1"/>
    <col min="4" max="4" width="22.3984375" style="4" customWidth="1"/>
    <col min="5" max="5" width="0.8984375" style="4" customWidth="1"/>
    <col min="6" max="6" width="9.09765625" style="4"/>
    <col min="7" max="9" width="10.3984375" style="4" bestFit="1" customWidth="1"/>
    <col min="10" max="10" width="10.59765625" style="4" bestFit="1" customWidth="1"/>
    <col min="11" max="16384" width="9.09765625" style="4"/>
  </cols>
  <sheetData>
    <row r="1" spans="1:11" ht="33" customHeight="1">
      <c r="A1" s="2" t="s">
        <v>18</v>
      </c>
    </row>
    <row r="2" spans="1:11" ht="20.25" customHeight="1">
      <c r="A2" s="2" t="s">
        <v>17</v>
      </c>
    </row>
    <row r="3" spans="1:11" ht="6" customHeight="1">
      <c r="A3" s="5"/>
      <c r="B3" s="6" t="s">
        <v>13</v>
      </c>
      <c r="C3" s="5"/>
      <c r="D3" s="5"/>
      <c r="E3" s="14"/>
    </row>
    <row r="4" spans="1:11" ht="27.75" customHeight="1">
      <c r="A4" s="50" t="s">
        <v>14</v>
      </c>
      <c r="B4" s="48" t="s">
        <v>15</v>
      </c>
      <c r="C4" s="49"/>
      <c r="D4" s="49"/>
      <c r="E4" s="15"/>
    </row>
    <row r="5" spans="1:11" s="9" customFormat="1" ht="27.75" customHeight="1">
      <c r="A5" s="51"/>
      <c r="B5" s="46" t="s">
        <v>0</v>
      </c>
      <c r="C5" s="45" t="s">
        <v>1</v>
      </c>
      <c r="D5" s="45" t="s">
        <v>2</v>
      </c>
      <c r="E5" s="8"/>
    </row>
    <row r="6" spans="1:11" s="11" customFormat="1" ht="24.95" customHeight="1">
      <c r="A6" s="1" t="s">
        <v>3</v>
      </c>
      <c r="B6" s="42">
        <v>666549.5</v>
      </c>
      <c r="C6" s="42">
        <v>320220.5</v>
      </c>
      <c r="D6" s="42">
        <v>346329</v>
      </c>
      <c r="E6" s="12"/>
      <c r="G6" s="18"/>
      <c r="H6" s="27"/>
      <c r="I6" s="33"/>
      <c r="J6" s="27"/>
    </row>
    <row r="7" spans="1:11" s="10" customFormat="1" ht="24.95" customHeight="1">
      <c r="A7" s="1" t="s">
        <v>4</v>
      </c>
      <c r="B7" s="35">
        <v>450969.63</v>
      </c>
      <c r="C7" s="35">
        <v>243339.02249999996</v>
      </c>
      <c r="D7" s="35">
        <v>207630.60499999998</v>
      </c>
      <c r="E7" s="1"/>
      <c r="G7" s="18"/>
      <c r="H7" s="27"/>
      <c r="I7" s="33"/>
      <c r="J7" s="28"/>
    </row>
    <row r="8" spans="1:11" s="11" customFormat="1" ht="24.95" customHeight="1">
      <c r="A8" s="12" t="s">
        <v>6</v>
      </c>
      <c r="B8" s="34">
        <v>450088.55249999999</v>
      </c>
      <c r="C8" s="34">
        <v>242836.655</v>
      </c>
      <c r="D8" s="34">
        <v>207251.89500000002</v>
      </c>
      <c r="E8" s="13"/>
      <c r="G8" s="18"/>
      <c r="H8" s="27"/>
      <c r="I8" s="33"/>
      <c r="J8" s="27"/>
    </row>
    <row r="9" spans="1:11" s="11" customFormat="1" ht="24.95" customHeight="1">
      <c r="A9" s="12" t="s">
        <v>7</v>
      </c>
      <c r="B9" s="34">
        <v>444466.63500000001</v>
      </c>
      <c r="C9" s="34">
        <v>239364.45749999999</v>
      </c>
      <c r="D9" s="34">
        <v>205102.17749999999</v>
      </c>
      <c r="E9" s="13"/>
      <c r="G9" s="18"/>
      <c r="H9" s="27"/>
      <c r="I9" s="33"/>
      <c r="J9" s="27"/>
    </row>
    <row r="10" spans="1:11" s="11" customFormat="1" ht="24.95" customHeight="1">
      <c r="A10" s="12" t="s">
        <v>8</v>
      </c>
      <c r="B10" s="34">
        <v>5621.92</v>
      </c>
      <c r="C10" s="34">
        <v>3472.1975000000002</v>
      </c>
      <c r="D10" s="34">
        <v>2149.7200000000003</v>
      </c>
      <c r="E10" s="13"/>
      <c r="G10" s="18"/>
      <c r="H10" s="27"/>
    </row>
    <row r="11" spans="1:11" s="11" customFormat="1" ht="24.95" customHeight="1">
      <c r="A11" s="12" t="s">
        <v>12</v>
      </c>
      <c r="B11" s="34">
        <v>881.08000000000015</v>
      </c>
      <c r="C11" s="34">
        <v>502.36999999999995</v>
      </c>
      <c r="D11" s="34">
        <v>378.71</v>
      </c>
      <c r="E11" s="13"/>
      <c r="G11" s="18"/>
      <c r="H11" s="27"/>
    </row>
    <row r="12" spans="1:11" s="10" customFormat="1" ht="24.95" customHeight="1">
      <c r="A12" s="1" t="s">
        <v>5</v>
      </c>
      <c r="B12" s="36">
        <v>215579.87</v>
      </c>
      <c r="C12" s="37">
        <v>76881.475000000006</v>
      </c>
      <c r="D12" s="37">
        <v>138698.39500000002</v>
      </c>
      <c r="E12" s="1"/>
      <c r="F12" s="29"/>
      <c r="G12" s="18"/>
      <c r="H12" s="27"/>
    </row>
    <row r="13" spans="1:11" s="11" customFormat="1" ht="24.95" customHeight="1">
      <c r="A13" s="12" t="s">
        <v>9</v>
      </c>
      <c r="B13" s="38">
        <v>53614.490000000005</v>
      </c>
      <c r="C13" s="39">
        <v>3289.2125000000001</v>
      </c>
      <c r="D13" s="39">
        <v>50325.279999999999</v>
      </c>
      <c r="E13" s="13"/>
      <c r="G13" s="18"/>
      <c r="H13" s="27"/>
    </row>
    <row r="14" spans="1:11" s="11" customFormat="1" ht="24.95" customHeight="1">
      <c r="A14" s="12" t="s">
        <v>10</v>
      </c>
      <c r="B14" s="40">
        <v>46469.584999999992</v>
      </c>
      <c r="C14" s="39">
        <v>20046.207499999997</v>
      </c>
      <c r="D14" s="39">
        <v>26423.379999999997</v>
      </c>
      <c r="E14" s="13"/>
      <c r="G14" s="18"/>
      <c r="H14" s="27"/>
    </row>
    <row r="15" spans="1:11" s="11" customFormat="1" ht="24.95" customHeight="1">
      <c r="A15" s="12" t="s">
        <v>11</v>
      </c>
      <c r="B15" s="41">
        <v>115495.79250000001</v>
      </c>
      <c r="C15" s="39">
        <v>53546.054999999993</v>
      </c>
      <c r="D15" s="39">
        <v>61949.737500000003</v>
      </c>
      <c r="E15" s="13"/>
      <c r="G15" s="18"/>
      <c r="H15" s="27"/>
    </row>
    <row r="16" spans="1:11" s="16" customFormat="1" ht="33" customHeight="1">
      <c r="A16" s="17"/>
      <c r="B16" s="47" t="s">
        <v>16</v>
      </c>
      <c r="C16" s="47"/>
      <c r="D16" s="47"/>
      <c r="E16" s="17"/>
      <c r="G16" s="21"/>
      <c r="H16" s="21"/>
      <c r="I16" s="23"/>
      <c r="J16" s="22"/>
      <c r="K16" s="23"/>
    </row>
    <row r="17" spans="1:11" s="11" customFormat="1" ht="24.95" customHeight="1">
      <c r="A17" s="10" t="s">
        <v>3</v>
      </c>
      <c r="B17" s="43">
        <v>100</v>
      </c>
      <c r="C17" s="43">
        <v>100</v>
      </c>
      <c r="D17" s="43">
        <v>100</v>
      </c>
      <c r="E17" s="12"/>
      <c r="G17" s="18"/>
      <c r="H17" s="24"/>
      <c r="I17" s="23"/>
      <c r="J17" s="22"/>
      <c r="K17" s="23"/>
    </row>
    <row r="18" spans="1:11" s="10" customFormat="1" ht="24.95" customHeight="1">
      <c r="A18" s="10" t="s">
        <v>4</v>
      </c>
      <c r="B18" s="43">
        <f>ROUND(B7*100/$B$6,1)</f>
        <v>67.7</v>
      </c>
      <c r="C18" s="43">
        <f>ROUND(C7*100/$C$6,1)</f>
        <v>76</v>
      </c>
      <c r="D18" s="43">
        <f>ROUND(D7*100/$D$6,1)</f>
        <v>60</v>
      </c>
      <c r="E18" s="1"/>
      <c r="G18" s="18"/>
      <c r="H18" s="24"/>
      <c r="I18" s="23"/>
      <c r="J18" s="22"/>
      <c r="K18" s="23"/>
    </row>
    <row r="19" spans="1:11" s="11" customFormat="1" ht="24.95" customHeight="1">
      <c r="A19" s="11" t="s">
        <v>6</v>
      </c>
      <c r="B19" s="44">
        <f>ROUND(B8*100/$B$6,1)</f>
        <v>67.5</v>
      </c>
      <c r="C19" s="44">
        <f>ROUND(C8*100/$C$6,1)</f>
        <v>75.8</v>
      </c>
      <c r="D19" s="44">
        <f t="shared" ref="D19:D24" si="0">ROUND(D8*100/$D$6,1)</f>
        <v>59.8</v>
      </c>
      <c r="E19" s="13"/>
      <c r="G19" s="18"/>
      <c r="H19" s="24"/>
      <c r="I19" s="23"/>
      <c r="J19" s="22"/>
      <c r="K19" s="23"/>
    </row>
    <row r="20" spans="1:11" s="11" customFormat="1" ht="24.95" customHeight="1">
      <c r="A20" s="11" t="s">
        <v>7</v>
      </c>
      <c r="B20" s="44">
        <f>B9*100/$B$6</f>
        <v>66.681714561334161</v>
      </c>
      <c r="C20" s="44">
        <f>ROUND(C9*100/$C$6,1)</f>
        <v>74.7</v>
      </c>
      <c r="D20" s="44">
        <f t="shared" si="0"/>
        <v>59.2</v>
      </c>
      <c r="E20" s="13"/>
      <c r="G20" s="18"/>
      <c r="H20" s="24"/>
      <c r="I20" s="23"/>
      <c r="J20" s="22"/>
      <c r="K20" s="23"/>
    </row>
    <row r="21" spans="1:11" s="11" customFormat="1" ht="24.95" customHeight="1">
      <c r="A21" s="11" t="s">
        <v>8</v>
      </c>
      <c r="B21" s="44">
        <f>B10*100/$B$6</f>
        <v>0.84343623391811107</v>
      </c>
      <c r="C21" s="44">
        <f t="shared" ref="C21:C22" si="1">ROUND(C10*100/$C$6,1)</f>
        <v>1.1000000000000001</v>
      </c>
      <c r="D21" s="44">
        <f t="shared" si="0"/>
        <v>0.6</v>
      </c>
      <c r="E21" s="13"/>
      <c r="G21" s="18"/>
      <c r="H21" s="24"/>
      <c r="I21" s="19"/>
      <c r="J21" s="19"/>
    </row>
    <row r="22" spans="1:11" s="11" customFormat="1" ht="24.95" customHeight="1">
      <c r="A22" s="11" t="s">
        <v>12</v>
      </c>
      <c r="B22" s="44">
        <f>B11*100/$B$7</f>
        <v>0.19537457544535763</v>
      </c>
      <c r="C22" s="44">
        <f t="shared" si="1"/>
        <v>0.2</v>
      </c>
      <c r="D22" s="44">
        <v>0.2</v>
      </c>
      <c r="E22" s="13"/>
      <c r="G22" s="18"/>
      <c r="H22" s="24"/>
      <c r="I22" s="19"/>
      <c r="J22" s="19"/>
    </row>
    <row r="23" spans="1:11" s="10" customFormat="1" ht="24.95" customHeight="1">
      <c r="A23" s="10" t="s">
        <v>5</v>
      </c>
      <c r="B23" s="43">
        <f>ROUND(B12*100/B6,1)</f>
        <v>32.299999999999997</v>
      </c>
      <c r="C23" s="43">
        <f t="shared" ref="C23" si="2">ROUND(C12*100/C6,1)</f>
        <v>24</v>
      </c>
      <c r="D23" s="43">
        <f>ROUND(D12*100/$D$6,1)</f>
        <v>40</v>
      </c>
      <c r="E23" s="1"/>
      <c r="F23" s="11"/>
      <c r="G23" s="18"/>
      <c r="H23" s="24"/>
      <c r="I23" s="24"/>
      <c r="J23" s="20"/>
    </row>
    <row r="24" spans="1:11" s="11" customFormat="1" ht="24.95" customHeight="1">
      <c r="A24" s="11" t="s">
        <v>9</v>
      </c>
      <c r="B24" s="44">
        <f>ROUND(B13*100/B6,1)</f>
        <v>8</v>
      </c>
      <c r="C24" s="44">
        <f t="shared" ref="C24" si="3">ROUND(C13*100/C6,1)</f>
        <v>1</v>
      </c>
      <c r="D24" s="44">
        <f t="shared" si="0"/>
        <v>14.5</v>
      </c>
      <c r="E24" s="13"/>
      <c r="G24" s="18"/>
      <c r="H24" s="24"/>
      <c r="I24" s="19"/>
      <c r="J24" s="19"/>
    </row>
    <row r="25" spans="1:11" s="11" customFormat="1" ht="24.95" customHeight="1">
      <c r="A25" s="11" t="s">
        <v>10</v>
      </c>
      <c r="B25" s="44">
        <f>ROUND(B14*100/B6,1)</f>
        <v>7</v>
      </c>
      <c r="C25" s="44">
        <f t="shared" ref="C25" si="4">ROUND(C14*100/C6,1)</f>
        <v>6.3</v>
      </c>
      <c r="D25" s="44">
        <f>ROUND(D14*100/$D$6,1)</f>
        <v>7.6</v>
      </c>
      <c r="E25" s="13"/>
      <c r="G25" s="18"/>
      <c r="H25" s="24"/>
      <c r="I25" s="19"/>
      <c r="J25" s="19"/>
    </row>
    <row r="26" spans="1:11" s="11" customFormat="1" ht="24.95" customHeight="1">
      <c r="A26" s="12" t="s">
        <v>11</v>
      </c>
      <c r="B26" s="44">
        <f>ROUND(B15*100/B6,1)</f>
        <v>17.3</v>
      </c>
      <c r="C26" s="44">
        <f t="shared" ref="C26" si="5">ROUND(C15*100/C6,1)</f>
        <v>16.7</v>
      </c>
      <c r="D26" s="44">
        <f>ROUND(D15*100/$D$6,1)</f>
        <v>17.899999999999999</v>
      </c>
      <c r="E26" s="13"/>
      <c r="G26" s="18"/>
      <c r="H26" s="24"/>
      <c r="I26" s="19"/>
      <c r="J26" s="19"/>
    </row>
    <row r="27" spans="1:11" ht="4.5" customHeight="1">
      <c r="A27" s="7"/>
      <c r="B27" s="30">
        <f>SUM(B18:B26)</f>
        <v>267.52052537069761</v>
      </c>
      <c r="C27" s="30"/>
      <c r="D27" s="31"/>
      <c r="E27" s="7"/>
    </row>
    <row r="28" spans="1:11" ht="6" customHeight="1">
      <c r="B28" s="26"/>
      <c r="C28" s="25"/>
      <c r="D28" s="25"/>
    </row>
    <row r="29" spans="1:11" ht="24" customHeight="1">
      <c r="B29" s="32"/>
      <c r="C29" s="32"/>
      <c r="D29" s="32"/>
    </row>
  </sheetData>
  <mergeCells count="3">
    <mergeCell ref="B16:D16"/>
    <mergeCell ref="B4:D4"/>
    <mergeCell ref="A4:A5"/>
  </mergeCells>
  <phoneticPr fontId="1" type="noConversion"/>
  <pageMargins left="0.98425196850393704" right="0.78740157480314965" top="0.78740157480314965" bottom="0.19685039370078741" header="0.51181102362204722" footer="0.51181102362204722"/>
  <pageSetup paperSize="9" scale="96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2019-03-15T07:06:54Z</dcterms:modified>
</cp:coreProperties>
</file>