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Student\Desktop\อัพตาราง\"/>
    </mc:Choice>
  </mc:AlternateContent>
  <bookViews>
    <workbookView xWindow="9585" yWindow="105" windowWidth="10230" windowHeight="7920" tabRatio="907"/>
  </bookViews>
  <sheets>
    <sheet name="ตารางที่2" sheetId="14" r:id="rId1"/>
  </sheets>
  <calcPr calcId="152511"/>
</workbook>
</file>

<file path=xl/calcChain.xml><?xml version="1.0" encoding="utf-8"?>
<calcChain xmlns="http://schemas.openxmlformats.org/spreadsheetml/2006/main">
  <c r="B16" i="14" l="1"/>
  <c r="D11" i="14" l="1"/>
  <c r="C11" i="14"/>
  <c r="D15" i="14" l="1"/>
  <c r="D6" i="14" s="1"/>
  <c r="C15" i="14"/>
  <c r="C6" i="14" s="1"/>
  <c r="C27" i="14" s="1"/>
  <c r="D36" i="14" l="1"/>
  <c r="D34" i="14"/>
  <c r="D33" i="14"/>
  <c r="C33" i="14"/>
  <c r="D32" i="14"/>
  <c r="D29" i="14"/>
  <c r="D28" i="14"/>
  <c r="D26" i="14"/>
  <c r="D25" i="14"/>
  <c r="D24" i="14"/>
  <c r="D23" i="14"/>
  <c r="C36" i="14"/>
  <c r="C34" i="14"/>
  <c r="C32" i="14"/>
  <c r="C29" i="14"/>
  <c r="C25" i="14"/>
  <c r="C26" i="14"/>
  <c r="C24" i="14"/>
  <c r="C23" i="14"/>
  <c r="D31" i="14" l="1"/>
  <c r="B20" i="14" l="1"/>
  <c r="B18" i="14"/>
  <c r="B17" i="14"/>
  <c r="B13" i="14"/>
  <c r="B12" i="14"/>
  <c r="B10" i="14"/>
  <c r="B9" i="14"/>
  <c r="B8" i="14"/>
  <c r="B7" i="14"/>
  <c r="B11" i="14" l="1"/>
  <c r="B6" i="14" s="1"/>
  <c r="B15" i="14"/>
  <c r="D27" i="14"/>
  <c r="B24" i="14" l="1"/>
  <c r="B25" i="14"/>
  <c r="B33" i="14"/>
  <c r="B29" i="14"/>
  <c r="B34" i="14"/>
  <c r="B27" i="14"/>
  <c r="B28" i="14"/>
  <c r="B26" i="14"/>
  <c r="B32" i="14"/>
  <c r="B31" i="14"/>
  <c r="B36" i="14" l="1"/>
  <c r="B23" i="14"/>
</calcChain>
</file>

<file path=xl/sharedStrings.xml><?xml version="1.0" encoding="utf-8"?>
<sst xmlns="http://schemas.openxmlformats.org/spreadsheetml/2006/main" count="39" uniqueCount="24">
  <si>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</si>
  <si>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</si>
  <si>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</si>
  <si>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</si>
  <si>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</si>
  <si>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</si>
  <si>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</si>
  <si>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</si>
  <si>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</si>
  <si>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</si>
  <si>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</si>
  <si>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</si>
  <si>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</si>
  <si>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</si>
  <si>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</si>
  <si>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</si>
  <si>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</si>
  <si>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</si>
  <si>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</si>
  <si>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</si>
  <si>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</si>
  <si>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</si>
  <si>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</si>
  <si>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 xml:space="preserve">               และเพศ ไตรมาสที่ 3/2561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</si>
</sst>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#,##0.0"/>
    <numFmt numFmtId="188" formatCode="0.0000"/>
    <numFmt numFmtId="189" formatCode="0.000"/>
    <numFmt numFmtId="190" formatCode="0.0"/>
    <numFmt numFmtId="191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/>
    <xf numFmtId="0" fontId="8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5" fillId="0" borderId="0" xfId="0" applyNumberFormat="1" applyFont="1"/>
    <xf numFmtId="0" fontId="5" fillId="0" borderId="0" xfId="0" applyFont="1" applyBorder="1" applyAlignment="1" applyProtection="1">
      <alignment horizontal="left" vertical="center"/>
    </xf>
    <xf numFmtId="187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/>
    <xf numFmtId="190" fontId="6" fillId="0" borderId="0" xfId="0" applyNumberFormat="1" applyFont="1" applyFill="1" applyBorder="1" applyAlignment="1">
      <alignment horizontal="right"/>
    </xf>
    <xf numFmtId="190" fontId="5" fillId="0" borderId="0" xfId="0" applyNumberFormat="1" applyFont="1"/>
    <xf numFmtId="190" fontId="5" fillId="0" borderId="0" xfId="0" applyNumberFormat="1" applyFont="1" applyFill="1" applyBorder="1" applyAlignment="1">
      <alignment horizontal="right"/>
    </xf>
    <xf numFmtId="187" fontId="5" fillId="0" borderId="1" xfId="0" applyNumberFormat="1" applyFont="1" applyBorder="1" applyAlignment="1" applyProtection="1">
      <alignment horizontal="left" vertical="center"/>
    </xf>
    <xf numFmtId="190" fontId="5" fillId="0" borderId="1" xfId="0" applyNumberFormat="1" applyFont="1" applyFill="1" applyBorder="1" applyAlignment="1">
      <alignment horizontal="right"/>
    </xf>
    <xf numFmtId="0" fontId="3" fillId="0" borderId="0" xfId="0" applyFont="1" applyBorder="1"/>
    <xf numFmtId="190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/>
    <xf numFmtId="188" fontId="5" fillId="0" borderId="0" xfId="0" applyNumberFormat="1" applyFont="1" applyAlignment="1">
      <alignment vertical="center"/>
    </xf>
    <xf numFmtId="188" fontId="5" fillId="0" borderId="0" xfId="0" applyNumberFormat="1" applyFont="1" applyBorder="1" applyAlignment="1">
      <alignment horizontal="left" vertical="center"/>
    </xf>
    <xf numFmtId="2" fontId="3" fillId="0" borderId="0" xfId="0" applyNumberFormat="1" applyFont="1"/>
    <xf numFmtId="188" fontId="5" fillId="0" borderId="0" xfId="0" applyNumberFormat="1" applyFont="1"/>
    <xf numFmtId="0" fontId="6" fillId="0" borderId="1" xfId="0" applyFont="1" applyBorder="1" applyAlignment="1">
      <alignment horizontal="right" vertical="center" indent="1"/>
    </xf>
    <xf numFmtId="189" fontId="5" fillId="0" borderId="0" xfId="0" applyNumberFormat="1" applyFont="1"/>
    <xf numFmtId="0" fontId="10" fillId="0" borderId="0" xfId="0" applyFont="1"/>
    <xf numFmtId="3" fontId="5" fillId="0" borderId="0" xfId="0" applyNumberFormat="1" applyFont="1" applyFill="1" applyAlignment="1">
      <alignment horizontal="right"/>
    </xf>
    <xf numFmtId="191" fontId="7" fillId="0" borderId="0" xfId="1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0" fontId="9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40"/>
  <sheetViews>
    <sheetView tabSelected="1" workbookViewId="0">
      <selection activeCell="D23" sqref="D23"/>
    </sheetView>
  </sheetViews>
  <sheetFormatPr defaultColWidth="9.140625" defaultRowHeight="26.25" customHeight="1" x14ac:dyDescent="0.35"/>
  <cols>
    <col min="1" max="1" width="32.28515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 x14ac:dyDescent="0.35">
      <c r="A1" s="2" t="s">
        <v>19</v>
      </c>
      <c r="B1" s="3"/>
      <c r="C1" s="3"/>
      <c r="D1" s="3"/>
      <c r="E1" s="15"/>
      <c r="F1" s="15"/>
      <c r="G1" s="15"/>
    </row>
    <row r="2" spans="1:12" s="2" customFormat="1" ht="23.25" customHeight="1" x14ac:dyDescent="0.35">
      <c r="A2" s="2" t="s">
        <v>23</v>
      </c>
      <c r="B2" s="12"/>
      <c r="C2" s="12"/>
      <c r="D2" s="12"/>
      <c r="E2" s="15"/>
      <c r="F2" s="15"/>
      <c r="G2" s="15"/>
    </row>
    <row r="3" spans="1:12" ht="6" customHeight="1" x14ac:dyDescent="0.35">
      <c r="E3" s="25"/>
    </row>
    <row r="4" spans="1:12" ht="24" customHeight="1" x14ac:dyDescent="0.35">
      <c r="A4" s="41" t="s">
        <v>4</v>
      </c>
      <c r="B4" s="43" t="s">
        <v>22</v>
      </c>
      <c r="C4" s="41"/>
      <c r="D4" s="41"/>
      <c r="E4" s="29"/>
    </row>
    <row r="5" spans="1:12" s="5" customFormat="1" ht="24" customHeight="1" x14ac:dyDescent="0.3">
      <c r="A5" s="42"/>
      <c r="B5" s="34" t="s">
        <v>0</v>
      </c>
      <c r="C5" s="34" t="s">
        <v>1</v>
      </c>
      <c r="D5" s="34" t="s">
        <v>2</v>
      </c>
      <c r="E5" s="28"/>
      <c r="F5" s="16"/>
      <c r="G5" s="16"/>
      <c r="L5" s="17"/>
    </row>
    <row r="6" spans="1:12" s="7" customFormat="1" ht="24.95" customHeight="1" x14ac:dyDescent="0.3">
      <c r="A6" s="6" t="s">
        <v>3</v>
      </c>
      <c r="B6" s="27">
        <f>SUM(B7:B11,B15,B20)</f>
        <v>666841</v>
      </c>
      <c r="C6" s="27">
        <f>SUM(C7:C11,C15,C20)</f>
        <v>320381</v>
      </c>
      <c r="D6" s="27">
        <f>SUM(D7:D11,D15,D20)</f>
        <v>346460</v>
      </c>
      <c r="E6" s="18"/>
      <c r="F6" s="18"/>
      <c r="G6" s="31"/>
      <c r="H6" s="30"/>
      <c r="I6" s="30"/>
    </row>
    <row r="7" spans="1:12" s="7" customFormat="1" ht="20.25" customHeight="1" x14ac:dyDescent="0.3">
      <c r="A7" s="10" t="s">
        <v>6</v>
      </c>
      <c r="B7" s="27">
        <f t="shared" ref="B7:B20" si="0">C7+D7</f>
        <v>40948</v>
      </c>
      <c r="C7" s="27">
        <v>14840</v>
      </c>
      <c r="D7" s="27">
        <v>26108</v>
      </c>
      <c r="E7" s="8"/>
      <c r="G7" s="31"/>
      <c r="H7" s="30"/>
      <c r="I7" s="30"/>
    </row>
    <row r="8" spans="1:12" s="7" customFormat="1" ht="20.25" customHeight="1" x14ac:dyDescent="0.3">
      <c r="A8" s="3" t="s">
        <v>5</v>
      </c>
      <c r="B8" s="37">
        <f t="shared" si="0"/>
        <v>176413</v>
      </c>
      <c r="C8" s="27">
        <v>71253</v>
      </c>
      <c r="D8" s="27">
        <v>105160</v>
      </c>
      <c r="E8" s="8"/>
      <c r="G8" s="31"/>
      <c r="H8" s="30"/>
      <c r="I8" s="30"/>
    </row>
    <row r="9" spans="1:12" s="7" customFormat="1" ht="20.25" customHeight="1" x14ac:dyDescent="0.3">
      <c r="A9" s="11" t="s">
        <v>7</v>
      </c>
      <c r="B9" s="27">
        <f t="shared" si="0"/>
        <v>122971</v>
      </c>
      <c r="C9" s="27">
        <v>63698</v>
      </c>
      <c r="D9" s="27">
        <v>59273</v>
      </c>
      <c r="E9" s="8"/>
      <c r="G9" s="31"/>
      <c r="H9" s="30"/>
      <c r="I9" s="30"/>
    </row>
    <row r="10" spans="1:12" s="7" customFormat="1" ht="20.25" customHeight="1" x14ac:dyDescent="0.3">
      <c r="A10" s="11" t="s">
        <v>8</v>
      </c>
      <c r="B10" s="39">
        <f t="shared" si="0"/>
        <v>124596</v>
      </c>
      <c r="C10" s="27">
        <v>75109</v>
      </c>
      <c r="D10" s="27">
        <v>49487</v>
      </c>
      <c r="E10" s="8"/>
      <c r="G10" s="31"/>
      <c r="H10" s="30"/>
      <c r="I10" s="30"/>
      <c r="J10" s="3"/>
      <c r="K10" s="3"/>
    </row>
    <row r="11" spans="1:12" s="3" customFormat="1" ht="20.25" customHeight="1" x14ac:dyDescent="0.3">
      <c r="A11" s="3" t="s">
        <v>9</v>
      </c>
      <c r="B11" s="27">
        <f>SUM(B12:B14)</f>
        <v>103152</v>
      </c>
      <c r="C11" s="27">
        <f>SUM(C12:C14)</f>
        <v>52435</v>
      </c>
      <c r="D11" s="27">
        <f>SUM(D12:D14)</f>
        <v>50717</v>
      </c>
      <c r="E11" s="9"/>
      <c r="G11" s="31"/>
      <c r="H11" s="30"/>
      <c r="I11" s="30"/>
    </row>
    <row r="12" spans="1:12" s="3" customFormat="1" ht="20.25" customHeight="1" x14ac:dyDescent="0.3">
      <c r="A12" s="13" t="s">
        <v>10</v>
      </c>
      <c r="B12" s="27">
        <f t="shared" si="0"/>
        <v>71457</v>
      </c>
      <c r="C12" s="27">
        <v>33775</v>
      </c>
      <c r="D12" s="27">
        <v>37682</v>
      </c>
      <c r="E12" s="19"/>
      <c r="G12" s="31"/>
      <c r="H12" s="30"/>
      <c r="I12" s="30"/>
    </row>
    <row r="13" spans="1:12" s="3" customFormat="1" ht="20.25" customHeight="1" x14ac:dyDescent="0.3">
      <c r="A13" s="13" t="s">
        <v>11</v>
      </c>
      <c r="B13" s="27">
        <f t="shared" si="0"/>
        <v>31695</v>
      </c>
      <c r="C13" s="27">
        <v>18660</v>
      </c>
      <c r="D13" s="27">
        <v>13035</v>
      </c>
      <c r="G13" s="31"/>
      <c r="H13" s="30"/>
      <c r="I13" s="30"/>
    </row>
    <row r="14" spans="1:12" s="3" customFormat="1" ht="20.25" customHeight="1" x14ac:dyDescent="0.3">
      <c r="A14" s="14" t="s">
        <v>15</v>
      </c>
      <c r="B14" s="38">
        <v>0</v>
      </c>
      <c r="C14" s="38">
        <v>0</v>
      </c>
      <c r="D14" s="38">
        <v>0</v>
      </c>
      <c r="E14" s="19"/>
      <c r="F14" s="19"/>
      <c r="G14" s="31"/>
      <c r="H14" s="30"/>
      <c r="I14" s="30"/>
    </row>
    <row r="15" spans="1:12" s="3" customFormat="1" ht="20.25" customHeight="1" x14ac:dyDescent="0.3">
      <c r="A15" s="3" t="s">
        <v>18</v>
      </c>
      <c r="B15" s="27">
        <f>SUM(B16:B18)</f>
        <v>95107</v>
      </c>
      <c r="C15" s="27">
        <f>SUM(C16:C18)</f>
        <v>41151</v>
      </c>
      <c r="D15" s="27">
        <f>SUM(D16:D18)</f>
        <v>53956</v>
      </c>
      <c r="E15" s="19"/>
      <c r="F15" s="19"/>
      <c r="G15" s="31"/>
      <c r="H15" s="30"/>
      <c r="I15" s="30"/>
    </row>
    <row r="16" spans="1:12" s="7" customFormat="1" ht="20.25" customHeight="1" x14ac:dyDescent="0.3">
      <c r="A16" s="14" t="s">
        <v>12</v>
      </c>
      <c r="B16" s="27">
        <f t="shared" si="0"/>
        <v>52377</v>
      </c>
      <c r="C16" s="27">
        <v>22026</v>
      </c>
      <c r="D16" s="27">
        <v>30351</v>
      </c>
      <c r="E16" s="18"/>
      <c r="F16" s="18"/>
      <c r="G16" s="31"/>
      <c r="H16" s="30"/>
      <c r="I16" s="30"/>
    </row>
    <row r="17" spans="1:13" s="7" customFormat="1" ht="20.25" customHeight="1" x14ac:dyDescent="0.3">
      <c r="A17" s="14" t="s">
        <v>13</v>
      </c>
      <c r="B17" s="27">
        <f t="shared" si="0"/>
        <v>30635</v>
      </c>
      <c r="C17" s="27">
        <v>14440</v>
      </c>
      <c r="D17" s="27">
        <v>16195</v>
      </c>
      <c r="E17" s="8"/>
      <c r="G17" s="31"/>
      <c r="H17" s="30"/>
      <c r="I17" s="30"/>
    </row>
    <row r="18" spans="1:13" s="7" customFormat="1" ht="20.25" customHeight="1" x14ac:dyDescent="0.3">
      <c r="A18" s="14" t="s">
        <v>14</v>
      </c>
      <c r="B18" s="27">
        <f t="shared" si="0"/>
        <v>12095</v>
      </c>
      <c r="C18" s="27">
        <v>4685</v>
      </c>
      <c r="D18" s="27">
        <v>7410</v>
      </c>
      <c r="E18" s="8"/>
      <c r="G18" s="31"/>
      <c r="H18" s="30"/>
      <c r="I18" s="30"/>
    </row>
    <row r="19" spans="1:13" s="7" customFormat="1" ht="20.25" customHeight="1" x14ac:dyDescent="0.25">
      <c r="A19" s="14" t="s">
        <v>16</v>
      </c>
      <c r="B19" s="38">
        <v>0</v>
      </c>
      <c r="C19" s="38">
        <v>0</v>
      </c>
      <c r="D19" s="38">
        <v>0</v>
      </c>
      <c r="E19" s="8"/>
      <c r="G19" s="31"/>
      <c r="H19" s="30"/>
      <c r="I19" s="30"/>
    </row>
    <row r="20" spans="1:13" s="7" customFormat="1" ht="20.25" customHeight="1" x14ac:dyDescent="0.3">
      <c r="A20" s="14" t="s">
        <v>17</v>
      </c>
      <c r="B20" s="37">
        <f t="shared" si="0"/>
        <v>3654</v>
      </c>
      <c r="C20" s="27">
        <v>1895</v>
      </c>
      <c r="D20" s="27">
        <v>1759</v>
      </c>
      <c r="E20" s="8"/>
      <c r="G20" s="31"/>
      <c r="H20" s="30"/>
      <c r="I20" s="30"/>
    </row>
    <row r="21" spans="1:13" s="3" customFormat="1" ht="24" customHeight="1" x14ac:dyDescent="0.3">
      <c r="B21" s="40" t="s">
        <v>20</v>
      </c>
      <c r="C21" s="40"/>
      <c r="D21" s="40"/>
      <c r="E21" s="19"/>
    </row>
    <row r="22" spans="1:13" s="3" customFormat="1" ht="24" customHeight="1" x14ac:dyDescent="0.3">
      <c r="A22" s="16" t="s">
        <v>3</v>
      </c>
      <c r="B22" s="20">
        <v>100</v>
      </c>
      <c r="C22" s="20">
        <v>100</v>
      </c>
      <c r="D22" s="20">
        <v>100</v>
      </c>
      <c r="E22" s="19"/>
      <c r="F22" s="21"/>
      <c r="G22" s="33"/>
      <c r="H22" s="33"/>
      <c r="I22" s="21"/>
      <c r="J22" s="21"/>
      <c r="K22" s="21"/>
    </row>
    <row r="23" spans="1:13" s="3" customFormat="1" ht="20.25" customHeight="1" x14ac:dyDescent="0.3">
      <c r="A23" s="10" t="s">
        <v>6</v>
      </c>
      <c r="B23" s="22">
        <f>ROUND(B7*100/$B$6,1)</f>
        <v>6.1</v>
      </c>
      <c r="C23" s="22">
        <f>C7*100/C6</f>
        <v>4.631985042808406</v>
      </c>
      <c r="D23" s="22">
        <f>D7*100/D6</f>
        <v>7.5356462506494255</v>
      </c>
      <c r="F23" s="21"/>
      <c r="G23" s="33"/>
      <c r="H23" s="35"/>
      <c r="I23" s="21"/>
      <c r="J23" s="21"/>
      <c r="M23" s="21"/>
    </row>
    <row r="24" spans="1:13" s="3" customFormat="1" ht="20.25" customHeight="1" x14ac:dyDescent="0.3">
      <c r="A24" s="3" t="s">
        <v>5</v>
      </c>
      <c r="B24" s="22">
        <f t="shared" ref="B24:B29" si="1">ROUND(B8*100/$B$6,1)</f>
        <v>26.5</v>
      </c>
      <c r="C24" s="22">
        <f>C8*100/C6</f>
        <v>22.240082901295644</v>
      </c>
      <c r="D24" s="22">
        <f>D8*100/D6</f>
        <v>30.352710269583792</v>
      </c>
      <c r="E24" s="19"/>
      <c r="F24" s="19"/>
      <c r="G24" s="33"/>
      <c r="H24" s="35"/>
      <c r="I24" s="21"/>
    </row>
    <row r="25" spans="1:13" s="3" customFormat="1" ht="20.25" customHeight="1" x14ac:dyDescent="0.3">
      <c r="A25" s="11" t="s">
        <v>7</v>
      </c>
      <c r="B25" s="22">
        <f t="shared" si="1"/>
        <v>18.399999999999999</v>
      </c>
      <c r="C25" s="22">
        <f>C9*100/C6</f>
        <v>19.88195304965026</v>
      </c>
      <c r="D25" s="22">
        <f>D9*100/D6</f>
        <v>17.108179876464817</v>
      </c>
      <c r="G25" s="33"/>
      <c r="H25" s="35"/>
      <c r="I25" s="21"/>
      <c r="M25" s="21"/>
    </row>
    <row r="26" spans="1:13" s="3" customFormat="1" ht="20.25" customHeight="1" x14ac:dyDescent="0.3">
      <c r="A26" s="11" t="s">
        <v>8</v>
      </c>
      <c r="B26" s="22">
        <f t="shared" si="1"/>
        <v>18.7</v>
      </c>
      <c r="C26" s="22">
        <f>C10*100/C6</f>
        <v>23.443649904332656</v>
      </c>
      <c r="D26" s="22">
        <f>D10*100/D6</f>
        <v>14.28361138370952</v>
      </c>
      <c r="G26" s="33"/>
      <c r="H26" s="35"/>
      <c r="I26" s="21"/>
    </row>
    <row r="27" spans="1:13" s="3" customFormat="1" ht="20.25" customHeight="1" x14ac:dyDescent="0.3">
      <c r="A27" s="3" t="s">
        <v>9</v>
      </c>
      <c r="B27" s="22">
        <f>B11*100/B6</f>
        <v>15.468754920588266</v>
      </c>
      <c r="C27" s="22">
        <f>C11*100/C6</f>
        <v>16.366451194047087</v>
      </c>
      <c r="D27" s="22">
        <f>D11*100/D6</f>
        <v>14.638630722161288</v>
      </c>
      <c r="G27" s="33"/>
      <c r="H27" s="35"/>
      <c r="I27" s="21"/>
      <c r="J27" s="21"/>
      <c r="M27" s="21"/>
    </row>
    <row r="28" spans="1:13" s="3" customFormat="1" ht="20.25" customHeight="1" x14ac:dyDescent="0.3">
      <c r="A28" s="13" t="s">
        <v>10</v>
      </c>
      <c r="B28" s="22">
        <f t="shared" si="1"/>
        <v>10.7</v>
      </c>
      <c r="C28" s="22">
        <v>10.6</v>
      </c>
      <c r="D28" s="22">
        <f>D12*100/D6</f>
        <v>10.876291635398026</v>
      </c>
      <c r="F28" s="21"/>
      <c r="G28" s="33"/>
      <c r="H28" s="35"/>
      <c r="I28" s="21"/>
    </row>
    <row r="29" spans="1:13" s="3" customFormat="1" ht="20.25" customHeight="1" x14ac:dyDescent="0.3">
      <c r="A29" s="13" t="s">
        <v>11</v>
      </c>
      <c r="B29" s="22">
        <f t="shared" si="1"/>
        <v>4.8</v>
      </c>
      <c r="C29" s="22">
        <f>C13*100/C6</f>
        <v>5.8243154244477671</v>
      </c>
      <c r="D29" s="22">
        <f>D13*100/D6</f>
        <v>3.7623390867632627</v>
      </c>
      <c r="G29" s="33"/>
      <c r="H29" s="35"/>
      <c r="I29" s="21"/>
    </row>
    <row r="30" spans="1:13" s="3" customFormat="1" ht="20.25" customHeight="1" x14ac:dyDescent="0.3">
      <c r="A30" s="14" t="s">
        <v>15</v>
      </c>
      <c r="B30" s="38">
        <v>0</v>
      </c>
      <c r="C30" s="38">
        <v>0</v>
      </c>
      <c r="D30" s="38">
        <v>0</v>
      </c>
      <c r="F30" s="21"/>
      <c r="G30" s="33"/>
      <c r="H30" s="35"/>
      <c r="I30" s="21"/>
      <c r="J30" s="21"/>
    </row>
    <row r="31" spans="1:13" s="3" customFormat="1" ht="20.25" customHeight="1" x14ac:dyDescent="0.3">
      <c r="A31" s="3" t="s">
        <v>18</v>
      </c>
      <c r="B31" s="22">
        <f>B15*100/B6</f>
        <v>14.262320403214559</v>
      </c>
      <c r="C31" s="22">
        <v>12.9</v>
      </c>
      <c r="D31" s="22">
        <f>D15*100/D6</f>
        <v>15.573514980084282</v>
      </c>
      <c r="F31" s="21"/>
      <c r="G31" s="33"/>
      <c r="H31" s="35"/>
      <c r="I31" s="21"/>
      <c r="J31" s="21"/>
    </row>
    <row r="32" spans="1:13" s="3" customFormat="1" ht="20.25" customHeight="1" x14ac:dyDescent="0.3">
      <c r="A32" s="14" t="s">
        <v>12</v>
      </c>
      <c r="B32" s="22">
        <f>ROUND(B16*100/$B$6,1)</f>
        <v>7.9</v>
      </c>
      <c r="C32" s="22">
        <f>C16*100/C6</f>
        <v>6.8749395251278944</v>
      </c>
      <c r="D32" s="22">
        <f>D16*100/D6</f>
        <v>8.7603186515037805</v>
      </c>
      <c r="G32" s="33"/>
      <c r="H32" s="35"/>
      <c r="I32" s="21"/>
    </row>
    <row r="33" spans="1:12" s="3" customFormat="1" ht="20.25" customHeight="1" x14ac:dyDescent="0.3">
      <c r="A33" s="14" t="s">
        <v>13</v>
      </c>
      <c r="B33" s="22">
        <f>ROUND(B17*100/$B$6,1)</f>
        <v>4.5999999999999996</v>
      </c>
      <c r="C33" s="22">
        <f>C17*100/C6</f>
        <v>4.5071336939456463</v>
      </c>
      <c r="D33" s="22">
        <f>D17*100/D6</f>
        <v>4.6744212896149628</v>
      </c>
      <c r="G33" s="33"/>
      <c r="H33" s="35"/>
      <c r="I33" s="21"/>
    </row>
    <row r="34" spans="1:12" s="3" customFormat="1" ht="20.25" customHeight="1" x14ac:dyDescent="0.3">
      <c r="A34" s="14" t="s">
        <v>14</v>
      </c>
      <c r="B34" s="22">
        <f>ROUND(B18*100/$B$6,1)</f>
        <v>1.8</v>
      </c>
      <c r="C34" s="22">
        <f>C18*100/C6</f>
        <v>1.4623214235550797</v>
      </c>
      <c r="D34" s="22">
        <f>D18*100/D6</f>
        <v>2.1387750389655373</v>
      </c>
      <c r="G34" s="33"/>
      <c r="H34" s="35"/>
      <c r="I34" s="21"/>
    </row>
    <row r="35" spans="1:12" s="3" customFormat="1" ht="20.25" customHeight="1" x14ac:dyDescent="0.3">
      <c r="A35" s="14" t="s">
        <v>16</v>
      </c>
      <c r="B35" s="38">
        <v>0</v>
      </c>
      <c r="C35" s="38">
        <v>0</v>
      </c>
      <c r="D35" s="38">
        <v>0</v>
      </c>
      <c r="G35" s="33"/>
      <c r="H35" s="35"/>
      <c r="L35" s="21"/>
    </row>
    <row r="36" spans="1:12" s="3" customFormat="1" ht="20.25" customHeight="1" x14ac:dyDescent="0.3">
      <c r="A36" s="14" t="s">
        <v>17</v>
      </c>
      <c r="B36" s="22">
        <f>ROUND(B20*100/$B$6,1)</f>
        <v>0.5</v>
      </c>
      <c r="C36" s="22">
        <f>C20*100/C6</f>
        <v>0.59148326523732686</v>
      </c>
      <c r="D36" s="22">
        <f>D20*100/D6</f>
        <v>0.50770651734687988</v>
      </c>
      <c r="G36" s="33"/>
      <c r="H36" s="35"/>
      <c r="L36" s="21"/>
    </row>
    <row r="37" spans="1:12" s="3" customFormat="1" ht="5.25" customHeight="1" x14ac:dyDescent="0.3">
      <c r="A37" s="23"/>
      <c r="B37" s="24"/>
      <c r="C37" s="24"/>
      <c r="D37" s="24"/>
      <c r="E37" s="4"/>
      <c r="G37" s="21"/>
    </row>
    <row r="38" spans="1:12" ht="3" customHeight="1" x14ac:dyDescent="0.35">
      <c r="A38" s="3"/>
      <c r="B38" s="26"/>
      <c r="C38" s="26"/>
      <c r="D38" s="26"/>
    </row>
    <row r="39" spans="1:12" ht="13.5" customHeight="1" x14ac:dyDescent="0.35">
      <c r="A39" s="36" t="s">
        <v>21</v>
      </c>
      <c r="B39" s="26"/>
      <c r="C39" s="26"/>
      <c r="D39" s="26"/>
    </row>
    <row r="40" spans="1:12" ht="26.25" customHeight="1" x14ac:dyDescent="0.35">
      <c r="B40" s="32"/>
      <c r="C40" s="32"/>
      <c r="D40" s="32"/>
    </row>
  </sheetData>
  <mergeCells count="3">
    <mergeCell ref="B21:D21"/>
    <mergeCell ref="B4:D4"/>
    <mergeCell ref="A4:A5"/>
  </mergeCells>
  <phoneticPr fontId="2" type="noConversion"/>
  <pageMargins left="0.78740157480314965" right="0.98425196850393704" top="0.78740157480314965" bottom="0.19685039370078741" header="0.51181102362204722" footer="0.51181102362204722"/>
  <pageSetup paperSize="9" firstPageNumber="7" orientation="portrait" useFirstPageNumber="1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Student</cp:lastModifiedBy>
  <cp:lastPrinted>2018-10-17T08:32:54Z</cp:lastPrinted>
  <dcterms:created xsi:type="dcterms:W3CDTF">2000-11-20T04:06:35Z</dcterms:created>
  <dcterms:modified xsi:type="dcterms:W3CDTF">2018-11-12T06:48:26Z</dcterms:modified>
</cp:coreProperties>
</file>