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ฝึกงาน61\28.03.61\สรง.ม.ค.61\"/>
    </mc:Choice>
  </mc:AlternateContent>
  <bookViews>
    <workbookView xWindow="0" yWindow="0" windowWidth="20490" windowHeight="7800"/>
  </bookViews>
  <sheets>
    <sheet name="tab02" sheetId="1" r:id="rId1"/>
  </sheets>
  <definedNames>
    <definedName name="_xlnm.Print_Area" localSheetId="0">'tab02'!$A$1:$D$40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B19" i="1"/>
  <c r="B18" i="1"/>
  <c r="B17" i="1"/>
  <c r="B16" i="1"/>
  <c r="D15" i="1"/>
  <c r="C15" i="1"/>
  <c r="B15" i="1"/>
  <c r="B14" i="1"/>
  <c r="B13" i="1"/>
  <c r="B12" i="1"/>
  <c r="D11" i="1"/>
  <c r="C11" i="1"/>
  <c r="B10" i="1"/>
  <c r="B9" i="1"/>
  <c r="B8" i="1"/>
  <c r="B7" i="1"/>
  <c r="D6" i="1"/>
  <c r="D36" i="1" s="1"/>
  <c r="D27" i="1" l="1"/>
  <c r="D31" i="1"/>
  <c r="C6" i="1"/>
  <c r="C35" i="1" s="1"/>
  <c r="B11" i="1"/>
  <c r="C31" i="1"/>
  <c r="D23" i="1"/>
  <c r="D25" i="1"/>
  <c r="C26" i="1"/>
  <c r="D29" i="1"/>
  <c r="C32" i="1"/>
  <c r="D33" i="1"/>
  <c r="C34" i="1"/>
  <c r="D35" i="1"/>
  <c r="C36" i="1"/>
  <c r="D22" i="1"/>
  <c r="C23" i="1"/>
  <c r="D24" i="1"/>
  <c r="C25" i="1"/>
  <c r="D26" i="1"/>
  <c r="D28" i="1"/>
  <c r="D30" i="1"/>
  <c r="D32" i="1"/>
  <c r="C33" i="1"/>
  <c r="D34" i="1"/>
  <c r="C29" i="1" l="1"/>
  <c r="C30" i="1"/>
  <c r="C28" i="1"/>
  <c r="C22" i="1"/>
  <c r="B6" i="1"/>
  <c r="B22" i="1" s="1"/>
  <c r="C27" i="1"/>
  <c r="B36" i="1"/>
  <c r="B32" i="1"/>
  <c r="B28" i="1"/>
  <c r="B24" i="1"/>
  <c r="B33" i="1"/>
  <c r="B29" i="1"/>
  <c r="B25" i="1"/>
  <c r="B34" i="1"/>
  <c r="B30" i="1"/>
  <c r="B35" i="1"/>
  <c r="B31" i="1"/>
  <c r="B27" i="1"/>
  <c r="B23" i="1"/>
</calcChain>
</file>

<file path=xl/sharedStrings.xml><?xml version="1.0" encoding="utf-8"?>
<sst xmlns="http://schemas.openxmlformats.org/spreadsheetml/2006/main" count="41" uniqueCount="26">
  <si>
    <t>ตารางที่ 2  ประชากรอายุ 15 ปีขึ้นไป จำแนกตามระดับการศึกษาที่สำเร็จ และเพศ</t>
  </si>
  <si>
    <t xml:space="preserve">                เดือนมกราคม พ.ศ. 2561</t>
  </si>
  <si>
    <t>ระดับการศึกษาที่สำเร็จ</t>
  </si>
  <si>
    <t>รวม</t>
  </si>
  <si>
    <t>ชาย</t>
  </si>
  <si>
    <t>หญิง</t>
  </si>
  <si>
    <t>จำนวน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</si>
  <si>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</si>
  <si>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</si>
  <si>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</si>
  <si>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</si>
  <si>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</si>
  <si>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</si>
  <si>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</si>
  <si>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</si>
  <si>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</si>
  <si>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</si>
  <si>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</si>
  <si>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</si>
  <si>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</si>
  <si>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</si>
  <si>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</si>
  <si>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</si>
  <si>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.. จำนวนเล็กน้อย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</si>
  <si>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</si>
  <si>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    เดือนมกราคม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</si>
</sst>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87" formatCode="#,##0.0"/>
    <numFmt numFmtId="188" formatCode="0.0"/>
    <numFmt numFmtId="189" formatCode="_-* #,##0.0_-;\-* #,##0.0_-;_-* &quot;-&quot;_-;_-@_-"/>
    <numFmt numFmtId="190" formatCode="_(* #,##0_);_(* \(#,##0\);_(* &quot;-&quot;_);_(@_)"/>
  </numFmts>
  <fonts count="9" x14ac:knownFonts="1">
    <font>
      <sz val="14"/>
      <name val="Cordia New"/>
      <charset val="222"/>
    </font>
    <font>
      <b/>
      <sz val="18"/>
      <name val="TH SarabunPSK"/>
      <family val="2"/>
    </font>
    <font>
      <sz val="18"/>
      <name val="TH SarabunPSK"/>
      <family val="2"/>
    </font>
    <font>
      <b/>
      <sz val="18"/>
      <color indexed="8"/>
      <name val="TH SarabunPSK"/>
      <family val="2"/>
    </font>
    <font>
      <sz val="18"/>
      <color indexed="8"/>
      <name val="TH SarabunPSK"/>
      <family val="2"/>
    </font>
    <font>
      <sz val="18"/>
      <color indexed="10"/>
      <name val="TH SarabunPSK"/>
      <family val="2"/>
    </font>
    <font>
      <sz val="18"/>
      <color theme="0"/>
      <name val="TH SarabunPSK"/>
      <family val="2"/>
    </font>
    <font>
      <sz val="14"/>
      <name val="TH SarabunPSK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3" fontId="3" fillId="0" borderId="0" xfId="0" applyNumberFormat="1" applyFont="1" applyFill="1" applyAlignment="1">
      <alignment horizontal="right" vertical="center"/>
    </xf>
    <xf numFmtId="3" fontId="1" fillId="0" borderId="0" xfId="0" applyNumberFormat="1" applyFont="1" applyFill="1" applyAlignment="1">
      <alignment horizontal="right" vertical="center"/>
    </xf>
    <xf numFmtId="0" fontId="1" fillId="0" borderId="0" xfId="0" applyFont="1" applyAlignment="1">
      <alignment vertical="center"/>
    </xf>
    <xf numFmtId="0" fontId="4" fillId="0" borderId="0" xfId="0" applyFont="1" applyBorder="1" applyAlignment="1"/>
    <xf numFmtId="3" fontId="4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/>
    <xf numFmtId="0" fontId="2" fillId="0" borderId="0" xfId="0" applyFont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187" fontId="2" fillId="0" borderId="0" xfId="0" applyNumberFormat="1" applyFont="1" applyBorder="1" applyAlignment="1" applyProtection="1">
      <alignment horizontal="left"/>
    </xf>
    <xf numFmtId="3" fontId="2" fillId="0" borderId="0" xfId="0" applyNumberFormat="1" applyFont="1" applyAlignment="1">
      <alignment horizontal="right"/>
    </xf>
    <xf numFmtId="41" fontId="2" fillId="0" borderId="0" xfId="0" applyNumberFormat="1" applyFont="1" applyAlignment="1">
      <alignment horizontal="right"/>
    </xf>
    <xf numFmtId="188" fontId="2" fillId="0" borderId="0" xfId="0" applyNumberFormat="1" applyFont="1"/>
    <xf numFmtId="0" fontId="1" fillId="0" borderId="0" xfId="0" applyFont="1" applyBorder="1" applyAlignment="1">
      <alignment horizontal="center"/>
    </xf>
    <xf numFmtId="189" fontId="1" fillId="0" borderId="0" xfId="0" applyNumberFormat="1" applyFont="1" applyBorder="1" applyAlignment="1">
      <alignment horizontal="right"/>
    </xf>
    <xf numFmtId="188" fontId="1" fillId="0" borderId="0" xfId="0" applyNumberFormat="1" applyFont="1"/>
    <xf numFmtId="189" fontId="2" fillId="0" borderId="0" xfId="0" applyNumberFormat="1" applyFont="1" applyBorder="1" applyAlignment="1">
      <alignment horizontal="right"/>
    </xf>
    <xf numFmtId="188" fontId="2" fillId="0" borderId="0" xfId="0" applyNumberFormat="1" applyFont="1" applyBorder="1" applyAlignment="1">
      <alignment horizontal="right"/>
    </xf>
    <xf numFmtId="188" fontId="5" fillId="0" borderId="0" xfId="0" applyNumberFormat="1" applyFont="1" applyBorder="1" applyAlignment="1">
      <alignment horizontal="right"/>
    </xf>
    <xf numFmtId="190" fontId="2" fillId="0" borderId="0" xfId="0" applyNumberFormat="1" applyFont="1" applyBorder="1" applyAlignment="1">
      <alignment horizontal="right"/>
    </xf>
    <xf numFmtId="188" fontId="2" fillId="0" borderId="0" xfId="0" applyNumberFormat="1" applyFont="1" applyAlignment="1">
      <alignment horizontal="right"/>
    </xf>
    <xf numFmtId="0" fontId="2" fillId="0" borderId="2" xfId="0" applyFont="1" applyBorder="1" applyAlignment="1" applyProtection="1">
      <alignment horizontal="left"/>
    </xf>
    <xf numFmtId="189" fontId="2" fillId="0" borderId="2" xfId="0" applyNumberFormat="1" applyFont="1" applyBorder="1" applyAlignment="1">
      <alignment horizontal="right"/>
    </xf>
    <xf numFmtId="0" fontId="2" fillId="0" borderId="0" xfId="0" applyFont="1" applyBorder="1"/>
    <xf numFmtId="0" fontId="6" fillId="0" borderId="0" xfId="0" applyFont="1"/>
    <xf numFmtId="188" fontId="6" fillId="0" borderId="0" xfId="0" applyNumberFormat="1" applyFont="1" applyFill="1" applyBorder="1" applyAlignment="1">
      <alignment horizontal="right"/>
    </xf>
    <xf numFmtId="0" fontId="6" fillId="0" borderId="0" xfId="0" applyFont="1" applyBorder="1"/>
    <xf numFmtId="0" fontId="7" fillId="0" borderId="0" xfId="0" applyFont="1" applyAlignment="1">
      <alignment vertical="top"/>
    </xf>
    <xf numFmtId="188" fontId="6" fillId="0" borderId="0" xfId="0" applyNumberFormat="1" applyFont="1"/>
    <xf numFmtId="0" fontId="8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41" fontId="4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horizontal="right"/>
    </xf>
    <xf numFmtId="41" fontId="2" fillId="0" borderId="0" xfId="0" applyNumberFormat="1" applyFont="1" applyFill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40"/>
  <sheetViews>
    <sheetView showGridLines="0" tabSelected="1" view="pageBreakPreview" zoomScale="80" zoomScaleNormal="75" zoomScaleSheetLayoutView="80" workbookViewId="0">
      <selection activeCell="C4" sqref="C4"/>
    </sheetView>
  </sheetViews>
  <sheetFormatPr defaultRowHeight="26.25" customHeight="1" x14ac:dyDescent="0.35"/>
  <cols>
    <col min="1" max="1" width="33.28515625" style="1" customWidth="1"/>
    <col min="2" max="4" width="22.7109375" style="2" customWidth="1"/>
    <col min="5" max="5" width="9.140625" style="2"/>
    <col min="6" max="8" width="10.7109375" style="2" customWidth="1"/>
    <col min="9" max="16384" width="9.140625" style="2"/>
  </cols>
  <sheetData>
    <row r="1" spans="1:4" s="1" customFormat="1" ht="23.25" x14ac:dyDescent="0.35">
      <c r="A1" s="1" t="s">
        <v>0</v>
      </c>
      <c r="B1" s="2"/>
      <c r="C1" s="2"/>
      <c r="D1" s="2"/>
    </row>
    <row r="2" spans="1:4" ht="23.25" x14ac:dyDescent="0.35">
      <c r="A2" s="1" t="s">
        <v>1</v>
      </c>
    </row>
    <row r="3" spans="1:4" ht="8.25" customHeight="1" x14ac:dyDescent="0.35"/>
    <row r="4" spans="1:4" s="1" customFormat="1" ht="30" customHeight="1" x14ac:dyDescent="0.35">
      <c r="A4" s="3" t="s">
        <v>2</v>
      </c>
      <c r="B4" s="4" t="s">
        <v>3</v>
      </c>
      <c r="C4" s="4" t="s">
        <v>4</v>
      </c>
      <c r="D4" s="4" t="s">
        <v>5</v>
      </c>
    </row>
    <row r="5" spans="1:4" s="1" customFormat="1" ht="23.25" x14ac:dyDescent="0.35">
      <c r="B5" s="36" t="s">
        <v>6</v>
      </c>
      <c r="C5" s="36"/>
      <c r="D5" s="36"/>
    </row>
    <row r="6" spans="1:4" s="8" customFormat="1" ht="24.95" customHeight="1" x14ac:dyDescent="0.5">
      <c r="A6" s="5" t="s">
        <v>7</v>
      </c>
      <c r="B6" s="6">
        <f>C6+D6</f>
        <v>444530</v>
      </c>
      <c r="C6" s="7">
        <f>C7+C8+C9+C10+C11+C15+C19+C20</f>
        <v>219257</v>
      </c>
      <c r="D6" s="7">
        <f>D7+D8+D9+D10+D11+D15+D19+D20</f>
        <v>225273</v>
      </c>
    </row>
    <row r="7" spans="1:4" s="11" customFormat="1" ht="24.95" customHeight="1" x14ac:dyDescent="0.35">
      <c r="A7" s="9" t="s">
        <v>8</v>
      </c>
      <c r="B7" s="10">
        <f t="shared" ref="B7:B20" si="0">C7+D7</f>
        <v>11139</v>
      </c>
      <c r="C7" s="39">
        <v>4122</v>
      </c>
      <c r="D7" s="39">
        <v>7017</v>
      </c>
    </row>
    <row r="8" spans="1:4" s="11" customFormat="1" ht="24.95" customHeight="1" x14ac:dyDescent="0.35">
      <c r="A8" s="12" t="s">
        <v>9</v>
      </c>
      <c r="B8" s="10">
        <f t="shared" si="0"/>
        <v>148474</v>
      </c>
      <c r="C8" s="39">
        <v>69609</v>
      </c>
      <c r="D8" s="39">
        <v>78865</v>
      </c>
    </row>
    <row r="9" spans="1:4" s="11" customFormat="1" ht="24.95" customHeight="1" x14ac:dyDescent="0.35">
      <c r="A9" s="13" t="s">
        <v>10</v>
      </c>
      <c r="B9" s="10">
        <f t="shared" si="0"/>
        <v>119460</v>
      </c>
      <c r="C9" s="39">
        <v>65177</v>
      </c>
      <c r="D9" s="39">
        <v>54283</v>
      </c>
    </row>
    <row r="10" spans="1:4" s="11" customFormat="1" ht="24.95" customHeight="1" x14ac:dyDescent="0.35">
      <c r="A10" s="13" t="s">
        <v>11</v>
      </c>
      <c r="B10" s="10">
        <f t="shared" si="0"/>
        <v>77562</v>
      </c>
      <c r="C10" s="39">
        <v>38857</v>
      </c>
      <c r="D10" s="39">
        <v>38705</v>
      </c>
    </row>
    <row r="11" spans="1:4" ht="24.95" customHeight="1" x14ac:dyDescent="0.35">
      <c r="A11" s="12" t="s">
        <v>12</v>
      </c>
      <c r="B11" s="10">
        <f>C11+D11</f>
        <v>52155</v>
      </c>
      <c r="C11" s="10">
        <f>C12+C13+C14</f>
        <v>27174</v>
      </c>
      <c r="D11" s="10">
        <f>D12+D13+D14</f>
        <v>24981</v>
      </c>
    </row>
    <row r="12" spans="1:4" ht="24.95" customHeight="1" x14ac:dyDescent="0.35">
      <c r="A12" s="14" t="s">
        <v>13</v>
      </c>
      <c r="B12" s="10">
        <f>C12+D12</f>
        <v>46744</v>
      </c>
      <c r="C12" s="39">
        <v>23085</v>
      </c>
      <c r="D12" s="39">
        <v>23659</v>
      </c>
    </row>
    <row r="13" spans="1:4" ht="24.95" customHeight="1" x14ac:dyDescent="0.35">
      <c r="A13" s="14" t="s">
        <v>14</v>
      </c>
      <c r="B13" s="10">
        <f t="shared" si="0"/>
        <v>5411</v>
      </c>
      <c r="C13" s="39">
        <v>4089</v>
      </c>
      <c r="D13" s="39">
        <v>1322</v>
      </c>
    </row>
    <row r="14" spans="1:4" ht="24.95" customHeight="1" x14ac:dyDescent="0.35">
      <c r="A14" s="15" t="s">
        <v>15</v>
      </c>
      <c r="B14" s="38">
        <f t="shared" si="0"/>
        <v>0</v>
      </c>
      <c r="C14" s="40">
        <v>0</v>
      </c>
      <c r="D14" s="40">
        <v>0</v>
      </c>
    </row>
    <row r="15" spans="1:4" ht="24.95" customHeight="1" x14ac:dyDescent="0.35">
      <c r="A15" s="12" t="s">
        <v>16</v>
      </c>
      <c r="B15" s="10">
        <f>B16+B17+B18</f>
        <v>35740</v>
      </c>
      <c r="C15" s="10">
        <f>C16+C17+C18</f>
        <v>14318</v>
      </c>
      <c r="D15" s="10">
        <f>D16+D17+D18</f>
        <v>21422</v>
      </c>
    </row>
    <row r="16" spans="1:4" s="11" customFormat="1" ht="24.95" customHeight="1" x14ac:dyDescent="0.35">
      <c r="A16" s="15" t="s">
        <v>17</v>
      </c>
      <c r="B16" s="16">
        <f t="shared" si="0"/>
        <v>18408</v>
      </c>
      <c r="C16" s="39">
        <v>8227</v>
      </c>
      <c r="D16" s="39">
        <v>10181</v>
      </c>
    </row>
    <row r="17" spans="1:9" s="11" customFormat="1" ht="24.95" customHeight="1" x14ac:dyDescent="0.35">
      <c r="A17" s="15" t="s">
        <v>18</v>
      </c>
      <c r="B17" s="16">
        <f t="shared" si="0"/>
        <v>10138</v>
      </c>
      <c r="C17" s="39">
        <v>3051</v>
      </c>
      <c r="D17" s="39">
        <v>7087</v>
      </c>
    </row>
    <row r="18" spans="1:9" s="11" customFormat="1" ht="24.95" customHeight="1" x14ac:dyDescent="0.35">
      <c r="A18" s="15" t="s">
        <v>19</v>
      </c>
      <c r="B18" s="16">
        <f t="shared" si="0"/>
        <v>7194</v>
      </c>
      <c r="C18" s="39">
        <v>3040</v>
      </c>
      <c r="D18" s="39">
        <v>4154</v>
      </c>
    </row>
    <row r="19" spans="1:9" s="11" customFormat="1" ht="24.95" customHeight="1" x14ac:dyDescent="0.35">
      <c r="A19" s="14" t="s">
        <v>20</v>
      </c>
      <c r="B19" s="17">
        <f t="shared" si="0"/>
        <v>0</v>
      </c>
      <c r="C19" s="40">
        <v>0</v>
      </c>
      <c r="D19" s="40">
        <v>0</v>
      </c>
    </row>
    <row r="20" spans="1:9" s="11" customFormat="1" ht="24.95" customHeight="1" x14ac:dyDescent="0.35">
      <c r="A20" s="14" t="s">
        <v>21</v>
      </c>
      <c r="B20" s="17">
        <f t="shared" si="0"/>
        <v>0</v>
      </c>
      <c r="C20" s="40">
        <v>0</v>
      </c>
      <c r="D20" s="40">
        <v>0</v>
      </c>
    </row>
    <row r="21" spans="1:9" ht="24.95" customHeight="1" x14ac:dyDescent="0.35">
      <c r="A21" s="2"/>
      <c r="B21" s="37" t="s">
        <v>22</v>
      </c>
      <c r="C21" s="37"/>
      <c r="D21" s="37"/>
      <c r="F21" s="18"/>
      <c r="G21" s="18"/>
      <c r="H21" s="18"/>
    </row>
    <row r="22" spans="1:9" s="1" customFormat="1" ht="23.25" x14ac:dyDescent="0.35">
      <c r="A22" s="19" t="s">
        <v>7</v>
      </c>
      <c r="B22" s="20">
        <f>B6/$B$6*100</f>
        <v>100</v>
      </c>
      <c r="C22" s="20">
        <f>C6/$C$6*100</f>
        <v>100</v>
      </c>
      <c r="D22" s="20">
        <f>+D6/$D$6*100</f>
        <v>100</v>
      </c>
      <c r="F22" s="21"/>
      <c r="G22" s="21"/>
      <c r="H22" s="21"/>
      <c r="I22" s="21"/>
    </row>
    <row r="23" spans="1:9" ht="24.95" customHeight="1" x14ac:dyDescent="0.35">
      <c r="A23" s="9" t="s">
        <v>8</v>
      </c>
      <c r="B23" s="22">
        <f>B7/$B$6*100</f>
        <v>2.5057926349177784</v>
      </c>
      <c r="C23" s="22">
        <f>C7/$C$6*100</f>
        <v>1.8799855876893325</v>
      </c>
      <c r="D23" s="22">
        <f>+D7/$D$6*100</f>
        <v>3.1148872701122636</v>
      </c>
      <c r="F23" s="23"/>
      <c r="G23" s="23"/>
      <c r="H23" s="23"/>
      <c r="I23" s="23"/>
    </row>
    <row r="24" spans="1:9" ht="24.95" customHeight="1" x14ac:dyDescent="0.35">
      <c r="A24" s="12" t="s">
        <v>9</v>
      </c>
      <c r="B24" s="22">
        <f t="shared" ref="B24:B36" si="1">B8/$B$6*100</f>
        <v>33.400220457561922</v>
      </c>
      <c r="C24" s="22">
        <v>31.8</v>
      </c>
      <c r="D24" s="22">
        <f t="shared" ref="D24:D33" si="2">+D8/$D$6*100</f>
        <v>35.008633968562584</v>
      </c>
      <c r="F24" s="23"/>
      <c r="G24" s="23"/>
      <c r="H24" s="23"/>
      <c r="I24" s="23"/>
    </row>
    <row r="25" spans="1:9" ht="24.95" customHeight="1" x14ac:dyDescent="0.35">
      <c r="A25" s="13" t="s">
        <v>10</v>
      </c>
      <c r="B25" s="22">
        <f t="shared" si="1"/>
        <v>26.873326884574723</v>
      </c>
      <c r="C25" s="22">
        <f>C9/$C$6*100</f>
        <v>29.726302923053765</v>
      </c>
      <c r="D25" s="22">
        <f t="shared" si="2"/>
        <v>24.096540641799059</v>
      </c>
      <c r="F25" s="23"/>
      <c r="G25" s="23"/>
      <c r="H25" s="23"/>
      <c r="I25" s="23"/>
    </row>
    <row r="26" spans="1:9" ht="24.95" customHeight="1" x14ac:dyDescent="0.35">
      <c r="A26" s="13" t="s">
        <v>11</v>
      </c>
      <c r="B26" s="22">
        <v>17.5</v>
      </c>
      <c r="C26" s="22">
        <f>C10/$C$6*100</f>
        <v>17.722125177303347</v>
      </c>
      <c r="D26" s="22">
        <f t="shared" si="2"/>
        <v>17.181375486631776</v>
      </c>
      <c r="F26" s="23"/>
      <c r="G26" s="23"/>
      <c r="H26" s="23"/>
      <c r="I26" s="23"/>
    </row>
    <row r="27" spans="1:9" ht="24.95" customHeight="1" x14ac:dyDescent="0.35">
      <c r="A27" s="2" t="s">
        <v>12</v>
      </c>
      <c r="B27" s="22">
        <f t="shared" si="1"/>
        <v>11.732616471329269</v>
      </c>
      <c r="C27" s="22">
        <f t="shared" ref="C27:C35" si="3">C11/$C$6*100</f>
        <v>12.393675002394449</v>
      </c>
      <c r="D27" s="22">
        <f t="shared" si="2"/>
        <v>11.089211756402232</v>
      </c>
      <c r="F27" s="23"/>
      <c r="G27" s="23"/>
      <c r="H27" s="23"/>
      <c r="I27" s="24"/>
    </row>
    <row r="28" spans="1:9" ht="24.95" customHeight="1" x14ac:dyDescent="0.35">
      <c r="A28" s="14" t="s">
        <v>13</v>
      </c>
      <c r="B28" s="22">
        <f t="shared" si="1"/>
        <v>10.515375790160395</v>
      </c>
      <c r="C28" s="22">
        <f t="shared" si="3"/>
        <v>10.528740245465368</v>
      </c>
      <c r="D28" s="22">
        <f t="shared" si="2"/>
        <v>10.50236823764943</v>
      </c>
      <c r="F28" s="23"/>
      <c r="G28" s="23"/>
      <c r="H28" s="23"/>
      <c r="I28" s="23"/>
    </row>
    <row r="29" spans="1:9" ht="24.95" customHeight="1" x14ac:dyDescent="0.35">
      <c r="A29" s="14" t="s">
        <v>14</v>
      </c>
      <c r="B29" s="22">
        <f t="shared" si="1"/>
        <v>1.217240681168875</v>
      </c>
      <c r="C29" s="22">
        <f t="shared" si="3"/>
        <v>1.8649347569290833</v>
      </c>
      <c r="D29" s="22">
        <f t="shared" si="2"/>
        <v>0.58684351875280216</v>
      </c>
      <c r="F29" s="23"/>
      <c r="G29" s="23"/>
      <c r="H29" s="23"/>
      <c r="I29" s="23"/>
    </row>
    <row r="30" spans="1:9" ht="24.95" customHeight="1" x14ac:dyDescent="0.35">
      <c r="A30" s="15" t="s">
        <v>15</v>
      </c>
      <c r="B30" s="22">
        <f t="shared" si="1"/>
        <v>0</v>
      </c>
      <c r="C30" s="22">
        <f t="shared" si="3"/>
        <v>0</v>
      </c>
      <c r="D30" s="22">
        <f t="shared" si="2"/>
        <v>0</v>
      </c>
      <c r="F30" s="23"/>
      <c r="G30" s="23"/>
      <c r="H30" s="23"/>
      <c r="I30" s="25"/>
    </row>
    <row r="31" spans="1:9" ht="24.95" customHeight="1" x14ac:dyDescent="0.35">
      <c r="A31" s="12" t="s">
        <v>16</v>
      </c>
      <c r="B31" s="22">
        <f t="shared" si="1"/>
        <v>8.0399523091804834</v>
      </c>
      <c r="C31" s="22">
        <f t="shared" si="3"/>
        <v>6.5302362068257791</v>
      </c>
      <c r="D31" s="22">
        <f t="shared" si="2"/>
        <v>9.5093508764920784</v>
      </c>
      <c r="F31" s="23"/>
      <c r="G31" s="23"/>
      <c r="H31" s="23"/>
      <c r="I31" s="24"/>
    </row>
    <row r="32" spans="1:9" ht="24.95" customHeight="1" x14ac:dyDescent="0.35">
      <c r="A32" s="15" t="s">
        <v>17</v>
      </c>
      <c r="B32" s="22">
        <f t="shared" si="1"/>
        <v>4.1410028569500374</v>
      </c>
      <c r="C32" s="22">
        <f t="shared" si="3"/>
        <v>3.752217717108234</v>
      </c>
      <c r="D32" s="22">
        <f t="shared" si="2"/>
        <v>4.5194053437384865</v>
      </c>
      <c r="F32" s="23"/>
      <c r="G32" s="23"/>
      <c r="H32" s="23"/>
      <c r="I32" s="23"/>
    </row>
    <row r="33" spans="1:11" ht="24.95" customHeight="1" x14ac:dyDescent="0.35">
      <c r="A33" s="15" t="s">
        <v>18</v>
      </c>
      <c r="B33" s="22">
        <f t="shared" si="1"/>
        <v>2.2806109823858907</v>
      </c>
      <c r="C33" s="22">
        <f t="shared" si="3"/>
        <v>1.391517716652148</v>
      </c>
      <c r="D33" s="22">
        <f t="shared" si="2"/>
        <v>3.1459606788208081</v>
      </c>
      <c r="F33" s="23"/>
      <c r="G33" s="23"/>
      <c r="H33" s="23"/>
      <c r="I33" s="23"/>
    </row>
    <row r="34" spans="1:11" ht="24.95" customHeight="1" x14ac:dyDescent="0.35">
      <c r="A34" s="15" t="s">
        <v>19</v>
      </c>
      <c r="B34" s="22">
        <f t="shared" si="1"/>
        <v>1.6183384698445551</v>
      </c>
      <c r="C34" s="22">
        <f t="shared" si="3"/>
        <v>1.3865007730653982</v>
      </c>
      <c r="D34" s="22">
        <f>+D18/$D$6*100</f>
        <v>1.8439848539327837</v>
      </c>
      <c r="F34" s="23"/>
      <c r="G34" s="23"/>
      <c r="H34" s="23"/>
      <c r="I34" s="23"/>
    </row>
    <row r="35" spans="1:11" ht="24.95" customHeight="1" x14ac:dyDescent="0.35">
      <c r="A35" s="14" t="s">
        <v>20</v>
      </c>
      <c r="B35" s="22">
        <f t="shared" si="1"/>
        <v>0</v>
      </c>
      <c r="C35" s="22">
        <f t="shared" si="3"/>
        <v>0</v>
      </c>
      <c r="D35" s="22">
        <f>+D19/$D$6*100</f>
        <v>0</v>
      </c>
      <c r="F35" s="23"/>
      <c r="G35" s="23"/>
      <c r="H35" s="23"/>
      <c r="I35" s="26"/>
    </row>
    <row r="36" spans="1:11" ht="24.95" customHeight="1" x14ac:dyDescent="0.35">
      <c r="A36" s="27" t="s">
        <v>21</v>
      </c>
      <c r="B36" s="28">
        <f t="shared" si="1"/>
        <v>0</v>
      </c>
      <c r="C36" s="28">
        <f>C20/$C$6*100</f>
        <v>0</v>
      </c>
      <c r="D36" s="28">
        <f>+D20/$D$6*100</f>
        <v>0</v>
      </c>
      <c r="F36" s="23"/>
      <c r="G36" s="23"/>
      <c r="H36" s="23"/>
      <c r="I36" s="23"/>
      <c r="J36" s="29"/>
      <c r="K36" s="29"/>
    </row>
    <row r="37" spans="1:11" s="30" customFormat="1" ht="6.75" customHeight="1" x14ac:dyDescent="0.35">
      <c r="A37" s="30" t="s">
        <v>23</v>
      </c>
      <c r="B37" s="31"/>
      <c r="F37" s="32"/>
      <c r="G37" s="32"/>
      <c r="H37" s="32"/>
      <c r="I37" s="32"/>
      <c r="J37" s="32"/>
      <c r="K37" s="32"/>
    </row>
    <row r="38" spans="1:11" s="30" customFormat="1" ht="26.25" customHeight="1" x14ac:dyDescent="0.35">
      <c r="A38" s="33"/>
      <c r="B38" s="34"/>
      <c r="C38" s="34"/>
      <c r="D38" s="34"/>
      <c r="F38" s="32"/>
      <c r="G38" s="32"/>
      <c r="H38" s="32"/>
      <c r="I38" s="32"/>
      <c r="J38" s="32"/>
      <c r="K38" s="32"/>
    </row>
    <row r="39" spans="1:11" s="35" customFormat="1" ht="24" customHeight="1" x14ac:dyDescent="0.5">
      <c r="A39" s="35" t="s">
        <v>24</v>
      </c>
    </row>
    <row r="40" spans="1:11" s="35" customFormat="1" ht="27" customHeight="1" x14ac:dyDescent="0.5">
      <c r="A40" s="35" t="s">
        <v>25</v>
      </c>
    </row>
  </sheetData>
  <mergeCells count="2">
    <mergeCell ref="B5:D5"/>
    <mergeCell ref="B21:D21"/>
  </mergeCells>
  <pageMargins left="0.98425196850393704" right="0.59055118110236227" top="0.70866141732283472" bottom="0.23622047244094491" header="0.31496062992125984" footer="0.15748031496062992"/>
  <pageSetup paperSize="9" scale="85" firstPageNumber="7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tab02</vt:lpstr>
      <vt:lpstr>'tab02'!Print_Area</vt:lpstr>
    </vt:vector>
  </TitlesOfParts>
  <Company>BoYMiHawkComputer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BoYMiHawk</dc:creator>
  <cp:lastModifiedBy>BoYMiHawk</cp:lastModifiedBy>
  <dcterms:created xsi:type="dcterms:W3CDTF">2018-03-28T06:46:52Z</dcterms:created>
  <dcterms:modified xsi:type="dcterms:W3CDTF">2018-03-30T02:06:13Z</dcterms:modified>
</cp:coreProperties>
</file>