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N5" i="1"/>
  <c r="N27" s="1"/>
  <c r="O5"/>
  <c r="O23" s="1"/>
  <c r="P5"/>
  <c r="N6"/>
  <c r="O6"/>
  <c r="O22" s="1"/>
  <c r="P6"/>
  <c r="N7"/>
  <c r="O7"/>
  <c r="P7"/>
  <c r="P23" s="1"/>
  <c r="N8"/>
  <c r="O8"/>
  <c r="P8"/>
  <c r="N9"/>
  <c r="N25" s="1"/>
  <c r="O9"/>
  <c r="P9"/>
  <c r="N10"/>
  <c r="O10"/>
  <c r="O26" s="1"/>
  <c r="P10"/>
  <c r="N11"/>
  <c r="O11"/>
  <c r="P11"/>
  <c r="P27" s="1"/>
  <c r="N12"/>
  <c r="O12"/>
  <c r="P12"/>
  <c r="N14"/>
  <c r="N30" s="1"/>
  <c r="O14"/>
  <c r="P14"/>
  <c r="N15"/>
  <c r="O15"/>
  <c r="O31" s="1"/>
  <c r="P15"/>
  <c r="N16"/>
  <c r="O16"/>
  <c r="P16"/>
  <c r="P32" s="1"/>
  <c r="N17"/>
  <c r="O17"/>
  <c r="P17"/>
  <c r="O21"/>
  <c r="P21"/>
  <c r="P22"/>
  <c r="O24"/>
  <c r="P24"/>
  <c r="O25"/>
  <c r="P25"/>
  <c r="P26"/>
  <c r="O28"/>
  <c r="P28"/>
  <c r="O30"/>
  <c r="P30"/>
  <c r="P31"/>
  <c r="O33"/>
  <c r="P33"/>
  <c r="N33" l="1"/>
  <c r="N28"/>
  <c r="N24"/>
  <c r="N23"/>
  <c r="O32"/>
  <c r="N31"/>
  <c r="O27"/>
  <c r="N26"/>
  <c r="N22"/>
  <c r="N32"/>
</calcChain>
</file>

<file path=xl/sharedStrings.xml><?xml version="1.0" encoding="utf-8"?>
<sst xmlns="http://schemas.openxmlformats.org/spreadsheetml/2006/main" count="54" uniqueCount="27">
  <si>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</si>
  <si>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</si>
  <si>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</si>
  <si>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</si>
  <si>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</si>
  <si>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</si>
  <si>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</si>
  <si>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</si>
  <si>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</si>
  <si>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</si>
  <si>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</si>
  <si>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</si>
  <si>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</si>
  <si>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</si>
  <si>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</si>
  <si>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</si>
  <si>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</si>
  <si>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</si>
  <si>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</si>
  <si>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</si>
  <si>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เฉลี่ย 4 ไตรมาส</t>
  </si>
  <si>
    <t>ไตรมาส 4</t>
  </si>
  <si>
    <t>ไตรมาส 3</t>
  </si>
  <si>
    <t>ไตรมาส 2</t>
  </si>
  <si>
    <t>ไตรมาส 1</t>
  </si>
  <si>
    <t>ระดับการศึกษาที่สำเร็จ</t>
  </si>
  <si>
    <t>ตาราง 2  จำนวนและร้อยละประชากรอายุ 15 ปีขึ้นไป จำแนกตามระดับการศึกษาที่สำเร็จและเพศ พ.ศ. 2561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</si>
</sst>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#,##0.0"/>
    <numFmt numFmtId="189" formatCode="0.0"/>
  </numFmts>
  <fonts count="1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indexed="8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b/>
      <sz val="12"/>
      <color rgb="FFFF0000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87" fontId="1" fillId="0" borderId="0" xfId="0" applyNumberFormat="1" applyFont="1" applyBorder="1" applyAlignment="1" applyProtection="1">
      <alignment horizontal="right"/>
    </xf>
    <xf numFmtId="188" fontId="1" fillId="0" borderId="0" xfId="0" applyNumberFormat="1" applyFont="1" applyBorder="1"/>
    <xf numFmtId="188" fontId="2" fillId="0" borderId="0" xfId="0" applyNumberFormat="1" applyFont="1" applyBorder="1"/>
    <xf numFmtId="187" fontId="3" fillId="0" borderId="1" xfId="0" applyNumberFormat="1" applyFont="1" applyFill="1" applyBorder="1" applyAlignment="1">
      <alignment horizontal="distributed" vertical="center"/>
    </xf>
    <xf numFmtId="187" fontId="3" fillId="0" borderId="2" xfId="0" applyNumberFormat="1" applyFont="1" applyFill="1" applyBorder="1" applyAlignment="1">
      <alignment horizontal="distributed" vertical="center"/>
    </xf>
    <xf numFmtId="187" fontId="4" fillId="0" borderId="2" xfId="0" applyNumberFormat="1" applyFont="1" applyFill="1" applyBorder="1" applyAlignment="1">
      <alignment horizontal="distributed" vertical="center"/>
    </xf>
    <xf numFmtId="0" fontId="5" fillId="0" borderId="2" xfId="0" applyFont="1" applyBorder="1" applyAlignment="1" applyProtection="1">
      <alignment horizontal="left" vertical="center"/>
    </xf>
    <xf numFmtId="187" fontId="4" fillId="0" borderId="1" xfId="0" applyNumberFormat="1" applyFont="1" applyFill="1" applyBorder="1" applyAlignment="1">
      <alignment horizontal="distributed" vertical="center"/>
    </xf>
    <xf numFmtId="0" fontId="5" fillId="0" borderId="1" xfId="0" applyFont="1" applyBorder="1" applyAlignment="1" applyProtection="1">
      <alignment horizontal="left" vertical="center"/>
    </xf>
    <xf numFmtId="189" fontId="5" fillId="0" borderId="1" xfId="0" applyNumberFormat="1" applyFont="1" applyBorder="1" applyAlignment="1">
      <alignment horizontal="right" vertical="center"/>
    </xf>
    <xf numFmtId="188" fontId="5" fillId="0" borderId="1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8" fontId="6" fillId="0" borderId="1" xfId="0" applyNumberFormat="1" applyFont="1" applyFill="1" applyBorder="1" applyAlignment="1">
      <alignment horizontal="right" vertical="center"/>
    </xf>
    <xf numFmtId="188" fontId="6" fillId="0" borderId="0" xfId="0" applyNumberFormat="1" applyFont="1" applyFill="1" applyBorder="1" applyAlignment="1">
      <alignment horizontal="right" vertical="center"/>
    </xf>
    <xf numFmtId="188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6" fillId="0" borderId="1" xfId="0" applyNumberFormat="1" applyFont="1" applyFill="1" applyBorder="1" applyAlignment="1" applyProtection="1">
      <alignment horizontal="right" vertical="center"/>
    </xf>
    <xf numFmtId="189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8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189" fontId="8" fillId="0" borderId="1" xfId="0" applyNumberFormat="1" applyFont="1" applyBorder="1" applyAlignment="1">
      <alignment horizontal="right" vertical="center"/>
    </xf>
    <xf numFmtId="189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1" xfId="0" applyFont="1" applyBorder="1"/>
    <xf numFmtId="3" fontId="2" fillId="0" borderId="0" xfId="0" applyNumberFormat="1" applyFont="1" applyAlignment="1">
      <alignment horizontal="right"/>
    </xf>
    <xf numFmtId="3" fontId="9" fillId="0" borderId="1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R39"/>
  <sheetViews>
    <sheetView tabSelected="1" workbookViewId="0">
      <selection activeCell="N34" sqref="N34:P35"/>
    </sheetView>
  </sheetViews>
  <sheetFormatPr defaultRowHeight="21.75"/>
  <cols>
    <col min="1" max="1" width="21.140625" style="2" customWidth="1"/>
    <col min="2" max="12" width="8.7109375" style="2" customWidth="1"/>
    <col min="13" max="13" width="8.7109375" style="1" customWidth="1"/>
    <col min="14" max="15" width="8.7109375" style="2" customWidth="1"/>
    <col min="16" max="16" width="8.7109375" style="1" customWidth="1"/>
    <col min="17" max="16384" width="9.140625" style="1"/>
  </cols>
  <sheetData>
    <row r="1" spans="1:17" ht="24.95" customHeight="1">
      <c r="A1" s="78" t="s">
        <v>26</v>
      </c>
      <c r="B1" s="78"/>
      <c r="C1" s="78"/>
      <c r="D1" s="78"/>
      <c r="E1" s="78"/>
      <c r="F1" s="78"/>
      <c r="G1" s="78"/>
      <c r="H1" s="78"/>
      <c r="I1" s="77"/>
      <c r="J1" s="77"/>
      <c r="K1" s="76"/>
      <c r="L1" s="76"/>
      <c r="M1" s="75"/>
      <c r="N1" s="76"/>
      <c r="O1" s="76"/>
      <c r="P1" s="75"/>
    </row>
    <row r="2" spans="1:17" ht="15.75" customHeight="1">
      <c r="A2" s="74" t="s">
        <v>25</v>
      </c>
      <c r="B2" s="73" t="s">
        <v>24</v>
      </c>
      <c r="C2" s="72"/>
      <c r="D2" s="71"/>
      <c r="E2" s="72" t="s">
        <v>23</v>
      </c>
      <c r="F2" s="72"/>
      <c r="G2" s="71"/>
      <c r="H2" s="73" t="s">
        <v>22</v>
      </c>
      <c r="I2" s="72"/>
      <c r="J2" s="71"/>
      <c r="K2" s="70" t="s">
        <v>21</v>
      </c>
      <c r="L2" s="69"/>
      <c r="M2" s="68"/>
      <c r="N2" s="67" t="s">
        <v>20</v>
      </c>
      <c r="O2" s="66"/>
      <c r="P2" s="65"/>
    </row>
    <row r="3" spans="1:17" s="51" customFormat="1" ht="15.75" customHeight="1">
      <c r="A3" s="64"/>
      <c r="B3" s="63" t="s">
        <v>19</v>
      </c>
      <c r="C3" s="63" t="s">
        <v>18</v>
      </c>
      <c r="D3" s="63" t="s">
        <v>17</v>
      </c>
      <c r="E3" s="63" t="s">
        <v>19</v>
      </c>
      <c r="F3" s="63" t="s">
        <v>18</v>
      </c>
      <c r="G3" s="63" t="s">
        <v>17</v>
      </c>
      <c r="H3" s="63" t="s">
        <v>19</v>
      </c>
      <c r="I3" s="63" t="s">
        <v>18</v>
      </c>
      <c r="J3" s="63" t="s">
        <v>17</v>
      </c>
      <c r="K3" s="62" t="s">
        <v>19</v>
      </c>
      <c r="L3" s="62" t="s">
        <v>18</v>
      </c>
      <c r="M3" s="62" t="s">
        <v>17</v>
      </c>
      <c r="N3" s="62" t="s">
        <v>19</v>
      </c>
      <c r="O3" s="62" t="s">
        <v>18</v>
      </c>
      <c r="P3" s="62" t="s">
        <v>17</v>
      </c>
    </row>
    <row r="4" spans="1:17" s="51" customFormat="1" ht="15.75" customHeight="1">
      <c r="A4" s="61"/>
      <c r="B4" s="60"/>
      <c r="C4" s="58"/>
      <c r="D4" s="58"/>
      <c r="E4" s="58"/>
      <c r="F4" s="58"/>
      <c r="G4" s="58"/>
      <c r="H4" s="58"/>
      <c r="I4" s="59" t="s">
        <v>16</v>
      </c>
      <c r="J4" s="58"/>
      <c r="K4" s="57"/>
      <c r="L4" s="57"/>
      <c r="M4" s="57"/>
      <c r="N4" s="57"/>
      <c r="O4" s="57"/>
      <c r="P4" s="56"/>
    </row>
    <row r="5" spans="1:17" s="51" customFormat="1" ht="15" customHeight="1">
      <c r="A5" s="27" t="s">
        <v>14</v>
      </c>
      <c r="B5" s="55">
        <v>854665</v>
      </c>
      <c r="C5" s="55">
        <v>410453</v>
      </c>
      <c r="D5" s="55">
        <v>444212</v>
      </c>
      <c r="E5" s="55">
        <v>855149</v>
      </c>
      <c r="F5" s="55">
        <v>410672</v>
      </c>
      <c r="G5" s="54">
        <v>444477</v>
      </c>
      <c r="H5" s="40">
        <v>855595</v>
      </c>
      <c r="I5" s="40">
        <v>410819</v>
      </c>
      <c r="J5" s="40">
        <v>444776</v>
      </c>
      <c r="K5" s="53">
        <v>855831</v>
      </c>
      <c r="L5" s="53">
        <v>410882</v>
      </c>
      <c r="M5" s="52">
        <v>444949</v>
      </c>
      <c r="N5" s="40">
        <f>AVERAGE(B5,E5,H5,K5)</f>
        <v>855310</v>
      </c>
      <c r="O5" s="40">
        <f>AVERAGE(C5,F5,I5,L5)</f>
        <v>410706.5</v>
      </c>
      <c r="P5" s="40">
        <f>AVERAGE(D5,G5,J5,M5)</f>
        <v>444603.5</v>
      </c>
    </row>
    <row r="6" spans="1:17" s="50" customFormat="1" ht="15" customHeight="1">
      <c r="A6" s="22" t="s">
        <v>13</v>
      </c>
      <c r="B6" s="45">
        <v>4090</v>
      </c>
      <c r="C6" s="45">
        <v>1811</v>
      </c>
      <c r="D6" s="45">
        <v>2279</v>
      </c>
      <c r="E6" s="45">
        <v>6054</v>
      </c>
      <c r="F6" s="45">
        <v>4682</v>
      </c>
      <c r="G6" s="44">
        <v>1372</v>
      </c>
      <c r="H6" s="43">
        <v>6508</v>
      </c>
      <c r="I6" s="43">
        <v>2959</v>
      </c>
      <c r="J6" s="43">
        <v>3549</v>
      </c>
      <c r="K6" s="43">
        <v>5563</v>
      </c>
      <c r="L6" s="43">
        <v>1116</v>
      </c>
      <c r="M6" s="43">
        <v>4447</v>
      </c>
      <c r="N6" s="40">
        <f>AVERAGE(B6,E6,H6,K6)</f>
        <v>5553.75</v>
      </c>
      <c r="O6" s="40">
        <f>AVERAGE(C6,F6,I6,L6)</f>
        <v>2642</v>
      </c>
      <c r="P6" s="40">
        <f>AVERAGE(D6,G6,J6,M6)</f>
        <v>2911.75</v>
      </c>
      <c r="Q6" s="39"/>
    </row>
    <row r="7" spans="1:17" ht="15" customHeight="1">
      <c r="A7" s="18" t="s">
        <v>12</v>
      </c>
      <c r="B7" s="45">
        <v>316151</v>
      </c>
      <c r="C7" s="45">
        <v>139430</v>
      </c>
      <c r="D7" s="45">
        <v>176721</v>
      </c>
      <c r="E7" s="45">
        <v>308066</v>
      </c>
      <c r="F7" s="45">
        <v>128868</v>
      </c>
      <c r="G7" s="44">
        <v>179198</v>
      </c>
      <c r="H7" s="43">
        <v>310283</v>
      </c>
      <c r="I7" s="43">
        <v>131468</v>
      </c>
      <c r="J7" s="43">
        <v>178815</v>
      </c>
      <c r="K7" s="43">
        <v>323956</v>
      </c>
      <c r="L7" s="43">
        <v>143022</v>
      </c>
      <c r="M7" s="43">
        <v>180934</v>
      </c>
      <c r="N7" s="40">
        <f>AVERAGE(B7,E7,H7,K7)</f>
        <v>314614</v>
      </c>
      <c r="O7" s="40">
        <f>AVERAGE(C7,F7,I7,L7)</f>
        <v>135697</v>
      </c>
      <c r="P7" s="40">
        <f>AVERAGE(D7,G7,J7,M7)</f>
        <v>178917</v>
      </c>
      <c r="Q7" s="49"/>
    </row>
    <row r="8" spans="1:17" ht="15" customHeight="1">
      <c r="A8" s="11" t="s">
        <v>11</v>
      </c>
      <c r="B8" s="45">
        <v>190705</v>
      </c>
      <c r="C8" s="45">
        <v>97374</v>
      </c>
      <c r="D8" s="45">
        <v>93331</v>
      </c>
      <c r="E8" s="45">
        <v>190840</v>
      </c>
      <c r="F8" s="45">
        <v>98838</v>
      </c>
      <c r="G8" s="44">
        <v>92002</v>
      </c>
      <c r="H8" s="43">
        <v>202559</v>
      </c>
      <c r="I8" s="43">
        <v>106143</v>
      </c>
      <c r="J8" s="43">
        <v>96416</v>
      </c>
      <c r="K8" s="43">
        <v>191437</v>
      </c>
      <c r="L8" s="43">
        <v>97121</v>
      </c>
      <c r="M8" s="43">
        <v>94316</v>
      </c>
      <c r="N8" s="40">
        <f>AVERAGE(B8,E8,H8,K8)</f>
        <v>193885.25</v>
      </c>
      <c r="O8" s="40">
        <f>AVERAGE(C8,F8,I8,L8)</f>
        <v>99869</v>
      </c>
      <c r="P8" s="40">
        <f>AVERAGE(D8,G8,J8,M8)</f>
        <v>94016.25</v>
      </c>
      <c r="Q8" s="39"/>
    </row>
    <row r="9" spans="1:17" ht="15" customHeight="1">
      <c r="A9" s="11" t="s">
        <v>10</v>
      </c>
      <c r="B9" s="45">
        <v>151605</v>
      </c>
      <c r="C9" s="45">
        <v>83243</v>
      </c>
      <c r="D9" s="45">
        <v>68362</v>
      </c>
      <c r="E9" s="45">
        <v>148895</v>
      </c>
      <c r="F9" s="45">
        <v>78374</v>
      </c>
      <c r="G9" s="44">
        <v>70521</v>
      </c>
      <c r="H9" s="43">
        <v>141989</v>
      </c>
      <c r="I9" s="43">
        <v>68326</v>
      </c>
      <c r="J9" s="43">
        <v>73663</v>
      </c>
      <c r="K9" s="43">
        <v>143599</v>
      </c>
      <c r="L9" s="43">
        <v>75163</v>
      </c>
      <c r="M9" s="43">
        <v>68436</v>
      </c>
      <c r="N9" s="40">
        <f>AVERAGE(B9,E9,H9,K9)</f>
        <v>146522</v>
      </c>
      <c r="O9" s="40">
        <f>AVERAGE(C9,F9,I9,L9)</f>
        <v>76276.5</v>
      </c>
      <c r="P9" s="40">
        <f>AVERAGE(D9,G9,J9,M9)</f>
        <v>70245.5</v>
      </c>
      <c r="Q9" s="39"/>
    </row>
    <row r="10" spans="1:17" ht="15" customHeight="1">
      <c r="A10" s="18" t="s">
        <v>9</v>
      </c>
      <c r="B10" s="48">
        <v>113895</v>
      </c>
      <c r="C10" s="48">
        <v>49050</v>
      </c>
      <c r="D10" s="48">
        <v>64845</v>
      </c>
      <c r="E10" s="48">
        <v>123644</v>
      </c>
      <c r="F10" s="48">
        <v>62057</v>
      </c>
      <c r="G10" s="47">
        <v>61587</v>
      </c>
      <c r="H10" s="46">
        <v>111841</v>
      </c>
      <c r="I10" s="46">
        <v>62659</v>
      </c>
      <c r="J10" s="46">
        <v>49182</v>
      </c>
      <c r="K10" s="43">
        <v>112811</v>
      </c>
      <c r="L10" s="43">
        <v>53602</v>
      </c>
      <c r="M10" s="43">
        <v>59209</v>
      </c>
      <c r="N10" s="40">
        <f>AVERAGE(B10,E10,H10,K10)</f>
        <v>115547.75</v>
      </c>
      <c r="O10" s="40">
        <f>AVERAGE(C10,F10,I10,L10)</f>
        <v>56842</v>
      </c>
      <c r="P10" s="40">
        <f>AVERAGE(D10,G10,J10,M10)</f>
        <v>58705.75</v>
      </c>
      <c r="Q10" s="39"/>
    </row>
    <row r="11" spans="1:17" ht="15" customHeight="1">
      <c r="A11" s="11" t="s">
        <v>8</v>
      </c>
      <c r="B11" s="45">
        <v>100231</v>
      </c>
      <c r="C11" s="45">
        <v>42234</v>
      </c>
      <c r="D11" s="45">
        <v>57997</v>
      </c>
      <c r="E11" s="45">
        <v>107193</v>
      </c>
      <c r="F11" s="45">
        <v>54283</v>
      </c>
      <c r="G11" s="44">
        <v>52910</v>
      </c>
      <c r="H11" s="43">
        <v>96732</v>
      </c>
      <c r="I11" s="43">
        <v>54710</v>
      </c>
      <c r="J11" s="43">
        <v>42022</v>
      </c>
      <c r="K11" s="43">
        <v>93311</v>
      </c>
      <c r="L11" s="43">
        <v>44440</v>
      </c>
      <c r="M11" s="43">
        <v>48871</v>
      </c>
      <c r="N11" s="40">
        <f>AVERAGE(B11,E11,H11,K11)</f>
        <v>99366.75</v>
      </c>
      <c r="O11" s="40">
        <f>AVERAGE(C11,F11,I11,L11)</f>
        <v>48916.75</v>
      </c>
      <c r="P11" s="40">
        <f>AVERAGE(D11,G11,J11,M11)</f>
        <v>50450</v>
      </c>
      <c r="Q11" s="39"/>
    </row>
    <row r="12" spans="1:17" ht="15" customHeight="1">
      <c r="A12" s="11" t="s">
        <v>7</v>
      </c>
      <c r="B12" s="45">
        <v>13664</v>
      </c>
      <c r="C12" s="45">
        <v>6816</v>
      </c>
      <c r="D12" s="45">
        <v>6848</v>
      </c>
      <c r="E12" s="45">
        <v>16451</v>
      </c>
      <c r="F12" s="45">
        <v>7774</v>
      </c>
      <c r="G12" s="44">
        <v>8677</v>
      </c>
      <c r="H12" s="43">
        <v>15109</v>
      </c>
      <c r="I12" s="43">
        <v>7949</v>
      </c>
      <c r="J12" s="43">
        <v>7160</v>
      </c>
      <c r="K12" s="43">
        <v>19500</v>
      </c>
      <c r="L12" s="43">
        <v>9162</v>
      </c>
      <c r="M12" s="43">
        <v>10338</v>
      </c>
      <c r="N12" s="40">
        <f>AVERAGE(B12,E12,H12,K12)</f>
        <v>16181</v>
      </c>
      <c r="O12" s="40">
        <f>AVERAGE(C12,F12,I12,L12)</f>
        <v>7925.25</v>
      </c>
      <c r="P12" s="40">
        <f>AVERAGE(D12,G12,J12,M12)</f>
        <v>8255.75</v>
      </c>
      <c r="Q12" s="39"/>
    </row>
    <row r="13" spans="1:17" ht="15" customHeight="1">
      <c r="A13" s="17" t="s">
        <v>6</v>
      </c>
      <c r="B13" s="10">
        <v>0</v>
      </c>
      <c r="C13" s="6">
        <v>0</v>
      </c>
      <c r="D13" s="6">
        <v>0</v>
      </c>
      <c r="E13" s="10">
        <v>0</v>
      </c>
      <c r="F13" s="6">
        <v>0</v>
      </c>
      <c r="G13" s="6">
        <v>0</v>
      </c>
      <c r="H13" s="10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39"/>
    </row>
    <row r="14" spans="1:17" ht="15" customHeight="1">
      <c r="A14" s="18" t="s">
        <v>5</v>
      </c>
      <c r="B14" s="45">
        <v>78219</v>
      </c>
      <c r="C14" s="45">
        <v>39545</v>
      </c>
      <c r="D14" s="45">
        <v>38674</v>
      </c>
      <c r="E14" s="45">
        <v>77650</v>
      </c>
      <c r="F14" s="45">
        <v>37853</v>
      </c>
      <c r="G14" s="44">
        <v>39797</v>
      </c>
      <c r="H14" s="43">
        <v>82415</v>
      </c>
      <c r="I14" s="43">
        <v>39264</v>
      </c>
      <c r="J14" s="43">
        <v>43151</v>
      </c>
      <c r="K14" s="43">
        <v>78465</v>
      </c>
      <c r="L14" s="43">
        <v>40858</v>
      </c>
      <c r="M14" s="43">
        <v>37607</v>
      </c>
      <c r="N14" s="40">
        <f>AVERAGE(B14,E14,H14,K14)</f>
        <v>79187.25</v>
      </c>
      <c r="O14" s="40">
        <f>AVERAGE(C14,F14,I14,L14)</f>
        <v>39380</v>
      </c>
      <c r="P14" s="40">
        <f>AVERAGE(D14,G14,J14,M14)</f>
        <v>39807.25</v>
      </c>
      <c r="Q14" s="39"/>
    </row>
    <row r="15" spans="1:17" ht="15" customHeight="1">
      <c r="A15" s="17" t="s">
        <v>4</v>
      </c>
      <c r="B15" s="45">
        <v>26553</v>
      </c>
      <c r="C15" s="45">
        <v>10367</v>
      </c>
      <c r="D15" s="45">
        <v>16186</v>
      </c>
      <c r="E15" s="45">
        <v>26799</v>
      </c>
      <c r="F15" s="45">
        <v>13171</v>
      </c>
      <c r="G15" s="44">
        <v>13628</v>
      </c>
      <c r="H15" s="43">
        <v>25930</v>
      </c>
      <c r="I15" s="43">
        <v>13497</v>
      </c>
      <c r="J15" s="43">
        <v>12433</v>
      </c>
      <c r="K15" s="43">
        <v>25507</v>
      </c>
      <c r="L15" s="43">
        <v>12827</v>
      </c>
      <c r="M15" s="43">
        <v>12680</v>
      </c>
      <c r="N15" s="40">
        <f>AVERAGE(B15,E15,H15,K15)</f>
        <v>26197.25</v>
      </c>
      <c r="O15" s="40">
        <f>AVERAGE(C15,F15,I15,L15)</f>
        <v>12465.5</v>
      </c>
      <c r="P15" s="40">
        <f>AVERAGE(D15,G15,J15,M15)</f>
        <v>13731.75</v>
      </c>
      <c r="Q15" s="39"/>
    </row>
    <row r="16" spans="1:17" ht="15" customHeight="1">
      <c r="A16" s="17" t="s">
        <v>3</v>
      </c>
      <c r="B16" s="45">
        <v>30610</v>
      </c>
      <c r="C16" s="45">
        <v>16882</v>
      </c>
      <c r="D16" s="45">
        <v>13728</v>
      </c>
      <c r="E16" s="45">
        <v>26778</v>
      </c>
      <c r="F16" s="45">
        <v>14282</v>
      </c>
      <c r="G16" s="44">
        <v>12496</v>
      </c>
      <c r="H16" s="43">
        <v>31462</v>
      </c>
      <c r="I16" s="43">
        <v>13746</v>
      </c>
      <c r="J16" s="43">
        <v>17716</v>
      </c>
      <c r="K16" s="43">
        <v>29643</v>
      </c>
      <c r="L16" s="43">
        <v>14684</v>
      </c>
      <c r="M16" s="43">
        <v>14959</v>
      </c>
      <c r="N16" s="40">
        <f>AVERAGE(B16,E16,H16,K16)</f>
        <v>29623.25</v>
      </c>
      <c r="O16" s="40">
        <f>AVERAGE(C16,F16,I16,L16)</f>
        <v>14898.5</v>
      </c>
      <c r="P16" s="40">
        <f>AVERAGE(D16,G16,J16,M16)</f>
        <v>14724.75</v>
      </c>
      <c r="Q16" s="39"/>
    </row>
    <row r="17" spans="1:18" ht="15" customHeight="1">
      <c r="A17" s="17" t="s">
        <v>2</v>
      </c>
      <c r="B17" s="45">
        <v>21056</v>
      </c>
      <c r="C17" s="45">
        <v>12296</v>
      </c>
      <c r="D17" s="45">
        <v>8760</v>
      </c>
      <c r="E17" s="45">
        <v>24073</v>
      </c>
      <c r="F17" s="45">
        <v>10400</v>
      </c>
      <c r="G17" s="44">
        <v>13673</v>
      </c>
      <c r="H17" s="43">
        <v>25023</v>
      </c>
      <c r="I17" s="43">
        <v>12021</v>
      </c>
      <c r="J17" s="43">
        <v>13002</v>
      </c>
      <c r="K17" s="42">
        <v>23315</v>
      </c>
      <c r="L17" s="42">
        <v>13347</v>
      </c>
      <c r="M17" s="41">
        <v>9968</v>
      </c>
      <c r="N17" s="40">
        <f>AVERAGE(B17,E17,H17,K17)</f>
        <v>23366.75</v>
      </c>
      <c r="O17" s="40">
        <f>AVERAGE(C17,F17,I17,L17)</f>
        <v>12016</v>
      </c>
      <c r="P17" s="40">
        <f>AVERAGE(D17,G17,J17,M17)</f>
        <v>11350.75</v>
      </c>
      <c r="Q17" s="39"/>
    </row>
    <row r="18" spans="1:18" ht="15" customHeight="1">
      <c r="A18" s="11" t="s">
        <v>1</v>
      </c>
      <c r="B18" s="10">
        <v>0</v>
      </c>
      <c r="C18" s="6">
        <v>0</v>
      </c>
      <c r="D18" s="6">
        <v>0</v>
      </c>
      <c r="E18" s="10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39"/>
    </row>
    <row r="19" spans="1:18" ht="15" customHeight="1">
      <c r="A19" s="11" t="s">
        <v>0</v>
      </c>
      <c r="B19" s="10">
        <v>0</v>
      </c>
      <c r="C19" s="6">
        <v>0</v>
      </c>
      <c r="D19" s="6">
        <v>0</v>
      </c>
      <c r="E19" s="10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39"/>
    </row>
    <row r="20" spans="1:18" ht="15" customHeight="1">
      <c r="A20" s="38"/>
      <c r="B20" s="34"/>
      <c r="C20" s="37"/>
      <c r="D20" s="37"/>
      <c r="E20" s="36"/>
      <c r="F20" s="35"/>
      <c r="G20" s="34"/>
      <c r="H20" s="33" t="s">
        <v>15</v>
      </c>
      <c r="I20" s="32"/>
      <c r="J20" s="31"/>
      <c r="K20" s="30"/>
      <c r="L20" s="29"/>
      <c r="M20" s="29"/>
      <c r="N20" s="28"/>
      <c r="O20" s="28"/>
      <c r="P20" s="28"/>
    </row>
    <row r="21" spans="1:18" ht="15" customHeight="1">
      <c r="A21" s="27" t="s">
        <v>14</v>
      </c>
      <c r="B21" s="26">
        <v>100</v>
      </c>
      <c r="C21" s="26">
        <v>100</v>
      </c>
      <c r="D21" s="26">
        <v>100</v>
      </c>
      <c r="E21" s="26">
        <v>100</v>
      </c>
      <c r="F21" s="26">
        <v>100</v>
      </c>
      <c r="G21" s="26">
        <v>100</v>
      </c>
      <c r="H21" s="26">
        <v>100</v>
      </c>
      <c r="I21" s="26">
        <v>100</v>
      </c>
      <c r="J21" s="26">
        <v>100</v>
      </c>
      <c r="K21" s="25">
        <v>100</v>
      </c>
      <c r="L21" s="25">
        <v>100</v>
      </c>
      <c r="M21" s="24">
        <v>100</v>
      </c>
      <c r="N21" s="23">
        <v>100</v>
      </c>
      <c r="O21" s="23">
        <f>(C21+F21+I21+L21)/4</f>
        <v>100</v>
      </c>
      <c r="P21" s="23">
        <f>(D21+G21+J21+M21)/4</f>
        <v>100</v>
      </c>
    </row>
    <row r="22" spans="1:18" ht="15.75" customHeight="1">
      <c r="A22" s="22" t="s">
        <v>13</v>
      </c>
      <c r="B22" s="15">
        <v>0.5</v>
      </c>
      <c r="C22" s="15">
        <v>0.4</v>
      </c>
      <c r="D22" s="16">
        <v>0.5</v>
      </c>
      <c r="E22" s="21">
        <v>0.7</v>
      </c>
      <c r="F22" s="21">
        <v>1.1000000000000001</v>
      </c>
      <c r="G22" s="21">
        <v>0.3</v>
      </c>
      <c r="H22" s="21">
        <v>0.8</v>
      </c>
      <c r="I22" s="21">
        <v>0.7</v>
      </c>
      <c r="J22" s="21">
        <v>0.8</v>
      </c>
      <c r="K22" s="13">
        <v>0.6</v>
      </c>
      <c r="L22" s="13">
        <v>0.27161082743950821</v>
      </c>
      <c r="M22" s="14">
        <v>0.99944038530258517</v>
      </c>
      <c r="N22" s="19">
        <f>N6/$N$5*100</f>
        <v>0.6493259753773486</v>
      </c>
      <c r="O22" s="19">
        <f>O6/$O$5*100</f>
        <v>0.64328175960205158</v>
      </c>
      <c r="P22" s="19">
        <f>P6/$P$5*100</f>
        <v>0.6549093743076696</v>
      </c>
    </row>
    <row r="23" spans="1:18" ht="15.75" customHeight="1">
      <c r="A23" s="18" t="s">
        <v>12</v>
      </c>
      <c r="B23" s="15">
        <v>37</v>
      </c>
      <c r="C23" s="15">
        <v>34</v>
      </c>
      <c r="D23" s="16">
        <v>39.799999999999997</v>
      </c>
      <c r="E23" s="21">
        <v>36</v>
      </c>
      <c r="F23" s="21">
        <v>31.4</v>
      </c>
      <c r="G23" s="21">
        <v>40.299999999999997</v>
      </c>
      <c r="H23" s="21">
        <v>36.200000000000003</v>
      </c>
      <c r="I23" s="21">
        <v>32</v>
      </c>
      <c r="J23" s="21">
        <v>40.200000000000003</v>
      </c>
      <c r="K23" s="13">
        <v>37.799999999999997</v>
      </c>
      <c r="L23" s="13">
        <v>34.808533836965353</v>
      </c>
      <c r="M23" s="14">
        <v>40.663986209655491</v>
      </c>
      <c r="N23" s="19">
        <f>N7/$N$5*100</f>
        <v>36.783622312377965</v>
      </c>
      <c r="O23" s="19">
        <f>O7/$O$5*100</f>
        <v>33.039895886722029</v>
      </c>
      <c r="P23" s="19">
        <f>P7/$P$5*100</f>
        <v>40.241923421655471</v>
      </c>
    </row>
    <row r="24" spans="1:18" ht="15.75" customHeight="1">
      <c r="A24" s="11" t="s">
        <v>11</v>
      </c>
      <c r="B24" s="15">
        <v>22.3</v>
      </c>
      <c r="C24" s="15">
        <v>23.7</v>
      </c>
      <c r="D24" s="16">
        <v>21</v>
      </c>
      <c r="E24" s="20">
        <v>22.3</v>
      </c>
      <c r="F24" s="20">
        <v>24.1</v>
      </c>
      <c r="G24" s="20">
        <v>20.7</v>
      </c>
      <c r="H24" s="20">
        <v>23.7</v>
      </c>
      <c r="I24" s="20">
        <v>25.8</v>
      </c>
      <c r="J24" s="15">
        <v>21.7</v>
      </c>
      <c r="K24" s="13">
        <v>22.368551735097235</v>
      </c>
      <c r="L24" s="13">
        <v>23.637199974688595</v>
      </c>
      <c r="M24" s="14">
        <v>21.197036064807428</v>
      </c>
      <c r="N24" s="19">
        <f>N8/$N$5*100</f>
        <v>22.668418468157743</v>
      </c>
      <c r="O24" s="19">
        <f>O8/$O$5*100</f>
        <v>24.316391388984592</v>
      </c>
      <c r="P24" s="19">
        <f>P8/$P$5*100</f>
        <v>21.146088593544583</v>
      </c>
      <c r="Q24" s="4"/>
    </row>
    <row r="25" spans="1:18" ht="15.75" customHeight="1">
      <c r="A25" s="11" t="s">
        <v>10</v>
      </c>
      <c r="B25" s="15">
        <v>17.7</v>
      </c>
      <c r="C25" s="15">
        <v>20.3</v>
      </c>
      <c r="D25" s="16">
        <v>15.4</v>
      </c>
      <c r="E25" s="20">
        <v>17.399999999999999</v>
      </c>
      <c r="F25" s="20">
        <v>19.100000000000001</v>
      </c>
      <c r="G25" s="20">
        <v>15.9</v>
      </c>
      <c r="H25" s="15">
        <v>16.600000000000001</v>
      </c>
      <c r="I25" s="15">
        <v>16.600000000000001</v>
      </c>
      <c r="J25" s="15">
        <v>16.600000000000001</v>
      </c>
      <c r="K25" s="13">
        <v>16.778896768170352</v>
      </c>
      <c r="L25" s="13">
        <v>18.29308657960193</v>
      </c>
      <c r="M25" s="14">
        <v>15.380639129428317</v>
      </c>
      <c r="N25" s="19">
        <f>N9/$N$5*100</f>
        <v>17.130864832633783</v>
      </c>
      <c r="O25" s="19">
        <f>O9/$O$5*100</f>
        <v>18.572021626149088</v>
      </c>
      <c r="P25" s="19">
        <f>P9/$P$5*100</f>
        <v>15.799583224153658</v>
      </c>
    </row>
    <row r="26" spans="1:18" ht="15.75" customHeight="1">
      <c r="A26" s="18" t="s">
        <v>9</v>
      </c>
      <c r="B26" s="15">
        <v>13.3</v>
      </c>
      <c r="C26" s="15">
        <v>12</v>
      </c>
      <c r="D26" s="16">
        <v>14.6</v>
      </c>
      <c r="E26" s="15">
        <v>14.5</v>
      </c>
      <c r="F26" s="15">
        <v>15.1</v>
      </c>
      <c r="G26" s="15">
        <v>13.8</v>
      </c>
      <c r="H26" s="15">
        <v>13.1</v>
      </c>
      <c r="I26" s="15">
        <v>15.3</v>
      </c>
      <c r="J26" s="15">
        <v>11</v>
      </c>
      <c r="K26" s="13">
        <v>13.181457554119913</v>
      </c>
      <c r="L26" s="13">
        <v>13.1</v>
      </c>
      <c r="M26" s="14">
        <v>13.306918320976111</v>
      </c>
      <c r="N26" s="19">
        <f>N10/$N$5*100</f>
        <v>13.509458558885083</v>
      </c>
      <c r="O26" s="19">
        <f>O10/$O$5*100</f>
        <v>13.840053663625969</v>
      </c>
      <c r="P26" s="19">
        <f>P10/$P$5*100</f>
        <v>13.204068344041374</v>
      </c>
      <c r="Q26" s="4"/>
    </row>
    <row r="27" spans="1:18" ht="15.75" customHeight="1">
      <c r="A27" s="11" t="s">
        <v>8</v>
      </c>
      <c r="B27" s="15">
        <v>11.7</v>
      </c>
      <c r="C27" s="15">
        <v>10.3</v>
      </c>
      <c r="D27" s="16">
        <v>13.1</v>
      </c>
      <c r="E27" s="15">
        <v>12.6</v>
      </c>
      <c r="F27" s="15">
        <v>13.2</v>
      </c>
      <c r="G27" s="15">
        <v>11.9</v>
      </c>
      <c r="H27" s="15">
        <v>11.3</v>
      </c>
      <c r="I27" s="15">
        <v>13.3</v>
      </c>
      <c r="J27" s="15">
        <v>9.4</v>
      </c>
      <c r="K27" s="13">
        <v>10.902970329422516</v>
      </c>
      <c r="L27" s="13">
        <v>10.815757322053534</v>
      </c>
      <c r="M27" s="14">
        <v>10.98350597484206</v>
      </c>
      <c r="N27" s="19">
        <f>N11/$N$5*100</f>
        <v>11.617629865195076</v>
      </c>
      <c r="O27" s="19">
        <f>O11/$O$5*100</f>
        <v>11.91039099697716</v>
      </c>
      <c r="P27" s="19">
        <f>P11/$P$5*100</f>
        <v>11.347189124692001</v>
      </c>
    </row>
    <row r="28" spans="1:18" ht="15.75" customHeight="1">
      <c r="A28" s="11" t="s">
        <v>7</v>
      </c>
      <c r="B28" s="15">
        <v>1.6</v>
      </c>
      <c r="C28" s="15">
        <v>1.7</v>
      </c>
      <c r="D28" s="16">
        <v>1.5</v>
      </c>
      <c r="E28" s="15">
        <v>1.9</v>
      </c>
      <c r="F28" s="15">
        <v>1.9</v>
      </c>
      <c r="G28" s="15">
        <v>1.9</v>
      </c>
      <c r="H28" s="15">
        <v>1.8</v>
      </c>
      <c r="I28" s="15">
        <v>2</v>
      </c>
      <c r="J28" s="15">
        <v>1.6</v>
      </c>
      <c r="K28" s="13">
        <v>2.2784872246973995</v>
      </c>
      <c r="L28" s="13">
        <v>2.2999999999999998</v>
      </c>
      <c r="M28" s="14">
        <v>2.3234123461340515</v>
      </c>
      <c r="N28" s="19">
        <f>N12/$N$5*100</f>
        <v>1.8918286936900071</v>
      </c>
      <c r="O28" s="19">
        <f>O12/$O$5*100</f>
        <v>1.9296626666488113</v>
      </c>
      <c r="P28" s="19">
        <f>P12/$P$5*100</f>
        <v>1.8568792193493753</v>
      </c>
    </row>
    <row r="29" spans="1:18" ht="15.75" customHeight="1">
      <c r="A29" s="17" t="s">
        <v>6</v>
      </c>
      <c r="B29" s="10">
        <v>0</v>
      </c>
      <c r="C29" s="6">
        <v>0</v>
      </c>
      <c r="D29" s="6">
        <v>0</v>
      </c>
      <c r="E29" s="10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</row>
    <row r="30" spans="1:18" ht="15.75" customHeight="1">
      <c r="A30" s="18" t="s">
        <v>5</v>
      </c>
      <c r="B30" s="15">
        <v>9.1999999999999993</v>
      </c>
      <c r="C30" s="15">
        <v>9.6</v>
      </c>
      <c r="D30" s="16">
        <v>8.6999999999999993</v>
      </c>
      <c r="E30" s="15">
        <v>9.1</v>
      </c>
      <c r="F30" s="15">
        <v>9.1999999999999993</v>
      </c>
      <c r="G30" s="15">
        <v>9</v>
      </c>
      <c r="H30" s="15">
        <v>9.6</v>
      </c>
      <c r="I30" s="15">
        <v>9.6</v>
      </c>
      <c r="J30" s="15">
        <v>9.6999999999999993</v>
      </c>
      <c r="K30" s="13">
        <v>9.1682820556862268</v>
      </c>
      <c r="L30" s="13">
        <v>9.9439741823686596</v>
      </c>
      <c r="M30" s="14">
        <v>8.4</v>
      </c>
      <c r="N30" s="13">
        <f>N14/$N$5*100</f>
        <v>9.2583098525680754</v>
      </c>
      <c r="O30" s="13">
        <f>O14/$O$5*100</f>
        <v>9.5883556749162722</v>
      </c>
      <c r="P30" s="12">
        <f>P14/$P$5*100</f>
        <v>8.9534270422972373</v>
      </c>
    </row>
    <row r="31" spans="1:18" ht="15.75" customHeight="1">
      <c r="A31" s="17" t="s">
        <v>4</v>
      </c>
      <c r="B31" s="15">
        <v>3.1</v>
      </c>
      <c r="C31" s="15">
        <v>2.5</v>
      </c>
      <c r="D31" s="16">
        <v>3.6</v>
      </c>
      <c r="E31" s="15">
        <v>3.2</v>
      </c>
      <c r="F31" s="15">
        <v>3.2</v>
      </c>
      <c r="G31" s="15">
        <v>3.1</v>
      </c>
      <c r="H31" s="15">
        <v>3</v>
      </c>
      <c r="I31" s="15">
        <v>3.3</v>
      </c>
      <c r="J31" s="15">
        <v>2.8</v>
      </c>
      <c r="K31" s="13">
        <v>2.9803781354029009</v>
      </c>
      <c r="L31" s="13">
        <v>3.1218208634109064</v>
      </c>
      <c r="M31" s="14">
        <v>2.8497648045056847</v>
      </c>
      <c r="N31" s="13">
        <f>N15/$N$5*100</f>
        <v>3.0628953245022275</v>
      </c>
      <c r="O31" s="13">
        <f>O15/$O$5*100</f>
        <v>3.0351357964872725</v>
      </c>
      <c r="P31" s="12">
        <f>P15/$P$5*100</f>
        <v>3.0885384393060331</v>
      </c>
      <c r="R31" s="4"/>
    </row>
    <row r="32" spans="1:18" ht="15.75" customHeight="1">
      <c r="A32" s="17" t="s">
        <v>3</v>
      </c>
      <c r="B32" s="15">
        <v>3.6</v>
      </c>
      <c r="C32" s="15">
        <v>4.0999999999999996</v>
      </c>
      <c r="D32" s="16">
        <v>3.1</v>
      </c>
      <c r="E32" s="15">
        <v>3.1</v>
      </c>
      <c r="F32" s="15">
        <v>3.5</v>
      </c>
      <c r="G32" s="15">
        <v>2.8</v>
      </c>
      <c r="H32" s="15">
        <v>3.7</v>
      </c>
      <c r="I32" s="15">
        <v>3.4</v>
      </c>
      <c r="J32" s="15">
        <v>4</v>
      </c>
      <c r="K32" s="13">
        <v>3.4636511180361538</v>
      </c>
      <c r="L32" s="13">
        <v>3.5737754391771848</v>
      </c>
      <c r="M32" s="14">
        <v>3.3619583367981503</v>
      </c>
      <c r="N32" s="13">
        <f>N16/$N$5*100</f>
        <v>3.4634518478680243</v>
      </c>
      <c r="O32" s="13">
        <f>O16/$O$5*100</f>
        <v>3.6275296349096009</v>
      </c>
      <c r="P32" s="12">
        <f>P16/$P$5*100</f>
        <v>3.3118835096889705</v>
      </c>
    </row>
    <row r="33" spans="1:16" ht="15.75" customHeight="1">
      <c r="A33" s="17" t="s">
        <v>2</v>
      </c>
      <c r="B33" s="15">
        <v>2.5</v>
      </c>
      <c r="C33" s="15">
        <v>3</v>
      </c>
      <c r="D33" s="16">
        <v>2</v>
      </c>
      <c r="E33" s="15">
        <v>2.8</v>
      </c>
      <c r="F33" s="15">
        <v>2.5</v>
      </c>
      <c r="G33" s="15">
        <v>3.1</v>
      </c>
      <c r="H33" s="15">
        <v>2.9</v>
      </c>
      <c r="I33" s="15">
        <v>2.9</v>
      </c>
      <c r="J33" s="15">
        <v>2.9</v>
      </c>
      <c r="K33" s="13">
        <v>2.7242528022471726</v>
      </c>
      <c r="L33" s="13">
        <v>3.2483778797805694</v>
      </c>
      <c r="M33" s="14">
        <v>2.2402567485262357</v>
      </c>
      <c r="N33" s="13">
        <f>N17/$N$5*100</f>
        <v>2.7319626801978232</v>
      </c>
      <c r="O33" s="13">
        <f>O17/$O$5*100</f>
        <v>2.9256902435193988</v>
      </c>
      <c r="P33" s="12">
        <f>P17/$P$5*100</f>
        <v>2.5530050933022346</v>
      </c>
    </row>
    <row r="34" spans="1:16" ht="15.75" customHeight="1">
      <c r="A34" s="11" t="s">
        <v>1</v>
      </c>
      <c r="B34" s="10">
        <v>0</v>
      </c>
      <c r="C34" s="6">
        <v>0</v>
      </c>
      <c r="D34" s="6">
        <v>0</v>
      </c>
      <c r="E34" s="10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</row>
    <row r="35" spans="1:16" ht="15.75" customHeight="1">
      <c r="A35" s="9" t="s">
        <v>0</v>
      </c>
      <c r="B35" s="8">
        <v>0</v>
      </c>
      <c r="C35" s="7">
        <v>0</v>
      </c>
      <c r="D35" s="7">
        <v>0</v>
      </c>
      <c r="E35" s="8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6">
        <v>0</v>
      </c>
      <c r="O35" s="6">
        <v>0</v>
      </c>
      <c r="P35" s="6">
        <v>0</v>
      </c>
    </row>
    <row r="36" spans="1:1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N36" s="1"/>
      <c r="O36" s="1"/>
    </row>
    <row r="37" spans="1:16">
      <c r="K37" s="5"/>
      <c r="L37" s="5"/>
      <c r="M37" s="4"/>
      <c r="N37" s="5"/>
      <c r="O37" s="5"/>
      <c r="P37" s="4"/>
    </row>
    <row r="39" spans="1:16">
      <c r="L39" s="3"/>
    </row>
  </sheetData>
  <mergeCells count="11">
    <mergeCell ref="N20:P20"/>
    <mergeCell ref="N2:P2"/>
    <mergeCell ref="K20:M20"/>
    <mergeCell ref="K2:M2"/>
    <mergeCell ref="H2:J2"/>
    <mergeCell ref="A2:A3"/>
    <mergeCell ref="E2:G2"/>
    <mergeCell ref="B2:D2"/>
    <mergeCell ref="H20:J20"/>
    <mergeCell ref="E20:G20"/>
    <mergeCell ref="B20:D20"/>
  </mergeCells>
  <printOptions horizontalCentered="1"/>
  <pageMargins left="0.31496062992125984" right="0.27559055118110237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2019-02-01T01:59:47Z</dcterms:created>
  <dcterms:modified xsi:type="dcterms:W3CDTF">2019-02-01T02:00:06Z</dcterms:modified>
</cp:coreProperties>
</file>