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2." sheetId="1" r:id="rId1"/>
  </sheets>
  <definedNames>
    <definedName name="_xlnm._FilterDatabase" localSheetId="0" hidden="1">'T-19.2.'!#REF!</definedName>
    <definedName name="_xlnm.Print_Area" localSheetId="0">'T-19.2.'!$A$1:$S$72</definedName>
  </definedNames>
  <calcPr calcId="125725"/>
</workbook>
</file>

<file path=xl/calcChain.xml><?xml version="1.0" encoding="utf-8"?>
<calcChain xmlns="http://schemas.openxmlformats.org/spreadsheetml/2006/main">
  <c r="Q63" i="1"/>
  <c r="P63"/>
  <c r="O63"/>
  <c r="N63"/>
  <c r="M63"/>
  <c r="L63"/>
  <c r="K63"/>
  <c r="J63"/>
  <c r="I63"/>
  <c r="G63"/>
  <c r="F63"/>
  <c r="E63"/>
  <c r="P60"/>
  <c r="O60"/>
  <c r="N60"/>
  <c r="M60"/>
  <c r="L60"/>
  <c r="J60"/>
  <c r="I60"/>
  <c r="H60"/>
  <c r="G60"/>
  <c r="F60"/>
  <c r="E60"/>
  <c r="P58"/>
  <c r="O58"/>
  <c r="N58"/>
  <c r="M58"/>
  <c r="L58"/>
  <c r="J58"/>
  <c r="I58"/>
  <c r="G58"/>
  <c r="F58"/>
  <c r="E58"/>
  <c r="P56"/>
  <c r="O56"/>
  <c r="N56"/>
  <c r="M56"/>
  <c r="L56"/>
  <c r="J56"/>
  <c r="J12" s="1"/>
  <c r="I56"/>
  <c r="H56"/>
  <c r="G56"/>
  <c r="F56"/>
  <c r="E56"/>
  <c r="P48"/>
  <c r="O48"/>
  <c r="N48"/>
  <c r="M48"/>
  <c r="L48"/>
  <c r="J48"/>
  <c r="I48"/>
  <c r="G48"/>
  <c r="F48"/>
  <c r="E48"/>
  <c r="Q33"/>
  <c r="Q12" s="1"/>
  <c r="P33"/>
  <c r="O33"/>
  <c r="N33"/>
  <c r="M33"/>
  <c r="L33"/>
  <c r="K33"/>
  <c r="J33"/>
  <c r="I33"/>
  <c r="G33"/>
  <c r="F33"/>
  <c r="E33"/>
  <c r="P29"/>
  <c r="O29"/>
  <c r="N29"/>
  <c r="M29"/>
  <c r="L29"/>
  <c r="J29"/>
  <c r="I29"/>
  <c r="G29"/>
  <c r="F29"/>
  <c r="E29"/>
  <c r="P25"/>
  <c r="O25"/>
  <c r="N25"/>
  <c r="M25"/>
  <c r="L25"/>
  <c r="K25"/>
  <c r="J25"/>
  <c r="I25"/>
  <c r="H25"/>
  <c r="G25"/>
  <c r="F25"/>
  <c r="E25"/>
  <c r="P22"/>
  <c r="O22"/>
  <c r="N22"/>
  <c r="M22"/>
  <c r="L22"/>
  <c r="J22"/>
  <c r="I22"/>
  <c r="I12" s="1"/>
  <c r="G22"/>
  <c r="F22"/>
  <c r="E22"/>
  <c r="P16"/>
  <c r="P12" s="1"/>
  <c r="O16"/>
  <c r="N16"/>
  <c r="M16"/>
  <c r="L16"/>
  <c r="L12" s="1"/>
  <c r="J16"/>
  <c r="I16"/>
  <c r="G16"/>
  <c r="F16"/>
  <c r="E16"/>
  <c r="P13"/>
  <c r="O13"/>
  <c r="O12" s="1"/>
  <c r="N13"/>
  <c r="N12" s="1"/>
  <c r="M13"/>
  <c r="M12" s="1"/>
  <c r="L13"/>
  <c r="K13"/>
  <c r="J13"/>
  <c r="I13"/>
  <c r="H13"/>
  <c r="G13"/>
  <c r="G12" s="1"/>
  <c r="F13"/>
  <c r="F12" s="1"/>
  <c r="E13"/>
  <c r="E12" s="1"/>
  <c r="K12"/>
  <c r="H12"/>
</calcChain>
</file>

<file path=xl/sharedStrings.xml><?xml version="1.0" encoding="utf-8"?>
<sst xmlns="http://schemas.openxmlformats.org/spreadsheetml/2006/main" count="497" uniqueCount="134">
  <si>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</si>
  <si>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</si>
  <si>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Table</t>
  </si>
  <si>
    <t>Actual Revenue and Expenditure of Municipality by Type, District and Municipality: Fiscal Year 2017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</si>
  <si>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</si>
  <si>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</si>
  <si>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</si>
  <si>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</si>
  <si>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</si>
  <si>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</si>
  <si>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</si>
  <si>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</si>
  <si>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</si>
  <si>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</si>
  <si>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</si>
  <si>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</si>
  <si>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</si>
  <si>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</si>
  <si>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</si>
  <si>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</si>
  <si>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</si>
  <si>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</si>
  <si>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</si>
  <si>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</si>
  <si>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</si>
  <si>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</si>
  <si>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</si>
  <si>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</si>
  <si>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</si>
  <si>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</si>
  <si>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</si>
  <si>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</si>
  <si>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</si>
  <si>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</si>
  <si>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</si>
  <si>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</si>
  <si>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</si>
  <si>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</si>
  <si>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</si>
  <si>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</si>
  <si>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</si>
  <si>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</si>
  <si>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</si>
  <si>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</si>
  <si>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เมืองสุรินทร์</t>
  </si>
  <si>
    <t>-</t>
  </si>
  <si>
    <t>Mung Surin District</t>
  </si>
  <si>
    <t>เทศบาลเมืองสุรินทร์</t>
  </si>
  <si>
    <t>เทศบาลตำบลเมืองที</t>
  </si>
  <si>
    <t>Mung Thi Subdistrict Municipality</t>
  </si>
  <si>
    <t>ชุมพลบุรี</t>
  </si>
  <si>
    <t>Chumphonburi</t>
  </si>
  <si>
    <t>เทศบาลตำบลชุมพลบุรี</t>
  </si>
  <si>
    <t>Chumphonburi Subdistrict Municipality</t>
  </si>
  <si>
    <t>เทศบาลตำบลทุ่งศรีชุมพล</t>
  </si>
  <si>
    <t xml:space="preserve">Thung Si chumphon Subdistrict Municipality </t>
  </si>
  <si>
    <t>เทศบาลตำบลสระขุด</t>
  </si>
  <si>
    <t xml:space="preserve">Srakrud Subdistrict Municipality </t>
  </si>
  <si>
    <t>เทศบาลตำบลยะวึก</t>
  </si>
  <si>
    <t xml:space="preserve">Yavuke Subdistrict Municipality </t>
  </si>
  <si>
    <t>เทศบาลตำบลนาหนองไผ่</t>
  </si>
  <si>
    <t xml:space="preserve">Nanongpai Subdistrict Municipality </t>
  </si>
  <si>
    <t>ท่าตูม</t>
  </si>
  <si>
    <t>Tha Tum</t>
  </si>
  <si>
    <t>เทศบาลตำบลท่าตูม</t>
  </si>
  <si>
    <t xml:space="preserve">Tha Tum Subdistrict Municipality </t>
  </si>
  <si>
    <t>เทศบาลตำบลเมืองแก</t>
  </si>
  <si>
    <t xml:space="preserve">Muangkae Subdistrict Municipality </t>
  </si>
  <si>
    <t>จอมพระ</t>
  </si>
  <si>
    <t>Chom Phar</t>
  </si>
  <si>
    <t>เทศบาลตำบลจอมพระ</t>
  </si>
  <si>
    <t xml:space="preserve">Chom Phar Subdistrict Municipality </t>
  </si>
  <si>
    <t>เทศบาลตำบลกระหาด</t>
  </si>
  <si>
    <t xml:space="preserve">Krahat Subdistrict Municipality </t>
  </si>
  <si>
    <t>เทศบาลตำบลบุแกรง</t>
  </si>
  <si>
    <t xml:space="preserve">Bugrang Subdistrict Municipality </t>
  </si>
  <si>
    <t>ปราสาท</t>
  </si>
  <si>
    <t>Prasat</t>
  </si>
  <si>
    <t>เทศบาลตำบลกังแอน</t>
  </si>
  <si>
    <t xml:space="preserve">Kang Aen Subdistrict Municipality </t>
  </si>
  <si>
    <t>เทศบาลตำบลนิคมปราสาท</t>
  </si>
  <si>
    <t xml:space="preserve">Nikhom Prasert Subdistrict Municipality </t>
  </si>
  <si>
    <t>เทศบาลตำบลกันตรวจระมวล</t>
  </si>
  <si>
    <t xml:space="preserve"> Kantrautramorn Subdistrict Municipality </t>
  </si>
  <si>
    <t>กาบเชิง</t>
  </si>
  <si>
    <t>Kap Cheng</t>
  </si>
  <si>
    <t>เทศบาลตำบลกาบเชิง</t>
  </si>
  <si>
    <t xml:space="preserve">Kap Cheng Subdistrict Municipality </t>
  </si>
  <si>
    <t>เทศบาลตำบลโคกตะเคียน</t>
  </si>
  <si>
    <t>รัตนบุรี</t>
  </si>
  <si>
    <t>Rattanaburi</t>
  </si>
  <si>
    <t>เทศบาลตำบลรัตนบุรี</t>
  </si>
  <si>
    <t xml:space="preserve">Rattanaburi Subdistrict Municipality </t>
  </si>
  <si>
    <t>สนม</t>
  </si>
  <si>
    <t>Sanom</t>
  </si>
  <si>
    <t>เทศบาลตำบลสนม</t>
  </si>
  <si>
    <t xml:space="preserve">Sanom Subdistrict Municipality </t>
  </si>
  <si>
    <t>เทศบาลตำบลแคน</t>
  </si>
  <si>
    <t xml:space="preserve">Kan Subdistrict Municipality </t>
  </si>
  <si>
    <t>ศีขรภูมิ</t>
  </si>
  <si>
    <t>Sikhoraphum</t>
  </si>
  <si>
    <t>เทศบาลตำบลศีขรภูมิ</t>
  </si>
  <si>
    <t xml:space="preserve"> Sikhoraphum Subdistrict Municipality </t>
  </si>
  <si>
    <t>เทศบาลตำบลผักไหม</t>
  </si>
  <si>
    <t xml:space="preserve">Pakmai Subdistrict Municipality </t>
  </si>
  <si>
    <t>สังขะ</t>
  </si>
  <si>
    <t>Sangkha</t>
  </si>
  <si>
    <t>เทศบาลตำบลสังขะ</t>
  </si>
  <si>
    <t xml:space="preserve">Sangkha Subdistrict Municipality </t>
  </si>
  <si>
    <t>ลำดวน</t>
  </si>
  <si>
    <t>Lumduan</t>
  </si>
  <si>
    <t>เทศบาลตำบลลำดวนสุรพินทร์</t>
  </si>
  <si>
    <t xml:space="preserve">Lumduan Subdistrict Municipality </t>
  </si>
  <si>
    <t>สำโรงทาบ</t>
  </si>
  <si>
    <t>Sumrong Thap</t>
  </si>
  <si>
    <t>เทศบาลตำบลสำโรงทาบ</t>
  </si>
  <si>
    <t xml:space="preserve">Sumrong Thap Subdistrict Municipality </t>
  </si>
  <si>
    <t>เทศบาลตำบลหมื่นศรี</t>
  </si>
  <si>
    <t xml:space="preserve">Muan Si Subdistrict Municipality </t>
  </si>
  <si>
    <t>บัวเชด</t>
  </si>
  <si>
    <t>Buachet Municipal area</t>
  </si>
  <si>
    <t>เทศบาลตำบลบัวเชด</t>
  </si>
  <si>
    <t xml:space="preserve">Buachet Municipal area Subdistrict Municipality 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</si>
  <si>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</si>
  <si>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</si>
  <si>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</si>
  <si>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</si>
  <si>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</si>
  <si>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</si>
  <si>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เทศบาลตำบลเขวาสินรินทร์</t>
  </si>
  <si>
    <t>โนนนารายณ์</t>
  </si>
  <si>
    <t>Non Narai</t>
  </si>
  <si>
    <t>ที่มา:  สำนักงานส่งเสริมการปกครองท้องถิ่นจังหวัดสุรินท์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</si>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</sst>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.5"/>
      <name val="TH SarabunPSK"/>
      <family val="2"/>
    </font>
    <font>
      <b/>
      <sz val="12.5"/>
      <color rgb="FFFF0000"/>
      <name val="TH SarabunPSK"/>
      <family val="2"/>
    </font>
    <font>
      <sz val="12.5"/>
      <name val="TH SarabunPSK"/>
      <family val="2"/>
    </font>
    <font>
      <sz val="12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" fontId="7" fillId="0" borderId="9" xfId="0" applyNumberFormat="1" applyFont="1" applyFill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" fontId="9" fillId="0" borderId="9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7" fillId="0" borderId="9" xfId="0" applyNumberFormat="1" applyFont="1" applyFill="1" applyBorder="1" applyAlignment="1">
      <alignment horizontal="right" vertical="center" indent="1"/>
    </xf>
    <xf numFmtId="3" fontId="9" fillId="0" borderId="9" xfId="0" applyNumberFormat="1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 inden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7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4" fontId="9" fillId="0" borderId="9" xfId="0" applyNumberFormat="1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" fontId="9" fillId="0" borderId="11" xfId="0" applyNumberFormat="1" applyFont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0" fontId="2" fillId="0" borderId="6" xfId="0" applyFont="1" applyBorder="1" applyAlignment="1">
      <alignment horizontal="left" vertical="center" indent="1"/>
    </xf>
    <xf numFmtId="4" fontId="9" fillId="0" borderId="0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W72"/>
  <sheetViews>
    <sheetView tabSelected="1" view="pageBreakPreview" topLeftCell="A30" zoomScale="90" zoomScaleNormal="100" zoomScaleSheetLayoutView="90" workbookViewId="0">
      <selection activeCell="E36" sqref="E36"/>
    </sheetView>
  </sheetViews>
  <sheetFormatPr defaultColWidth="9.09765625" defaultRowHeight="18.75"/>
  <cols>
    <col min="1" max="1" width="1.09765625" style="11" customWidth="1"/>
    <col min="2" max="2" width="6.59765625" style="11" customWidth="1"/>
    <col min="3" max="3" width="4.69921875" style="12" customWidth="1"/>
    <col min="4" max="4" width="8.69921875" style="11" customWidth="1"/>
    <col min="5" max="5" width="15" style="11" customWidth="1"/>
    <col min="6" max="6" width="14.3984375" style="11" customWidth="1"/>
    <col min="7" max="7" width="13.8984375" style="11" customWidth="1"/>
    <col min="8" max="8" width="16.296875" style="11" customWidth="1"/>
    <col min="9" max="9" width="14.296875" style="11" customWidth="1"/>
    <col min="10" max="10" width="14.8984375" style="11" customWidth="1"/>
    <col min="11" max="11" width="14.09765625" style="11" customWidth="1"/>
    <col min="12" max="12" width="15.09765625" style="13" customWidth="1"/>
    <col min="13" max="13" width="15.296875" style="13" customWidth="1"/>
    <col min="14" max="14" width="14.09765625" style="13" customWidth="1"/>
    <col min="15" max="15" width="15" style="13" customWidth="1"/>
    <col min="16" max="16" width="13.8984375" style="13" customWidth="1"/>
    <col min="17" max="17" width="10.8984375" style="13" customWidth="1"/>
    <col min="18" max="18" width="2.69921875" style="11" customWidth="1"/>
    <col min="19" max="19" width="36.296875" style="11" customWidth="1"/>
    <col min="20" max="20" width="4.3984375" style="11" customWidth="1"/>
    <col min="21" max="21" width="8.59765625" style="11" customWidth="1"/>
    <col min="22" max="16384" width="9.09765625" style="11"/>
  </cols>
  <sheetData>
    <row r="1" spans="1:23" s="1" customFormat="1" ht="25.5" customHeight="1">
      <c r="B1" s="2" t="s">
        <v>0</v>
      </c>
      <c r="C1" s="3">
        <v>19.2</v>
      </c>
      <c r="D1" s="2" t="s">
        <v>1</v>
      </c>
      <c r="L1" s="4"/>
      <c r="M1" s="4"/>
      <c r="N1" s="4"/>
      <c r="O1" s="4"/>
      <c r="P1" s="4"/>
      <c r="Q1" s="4"/>
    </row>
    <row r="2" spans="1:23" s="5" customFormat="1" ht="25.5" customHeight="1">
      <c r="B2" s="1" t="s">
        <v>2</v>
      </c>
      <c r="C2" s="3">
        <v>19.2</v>
      </c>
      <c r="D2" s="6" t="s">
        <v>3</v>
      </c>
      <c r="L2" s="7"/>
      <c r="M2" s="7"/>
      <c r="N2" s="7"/>
      <c r="O2" s="7"/>
      <c r="P2" s="7"/>
      <c r="Q2" s="7"/>
    </row>
    <row r="3" spans="1:23" s="8" customFormat="1" ht="18" customHeight="1">
      <c r="B3" s="1"/>
      <c r="C3" s="3"/>
      <c r="D3" s="6"/>
      <c r="L3" s="9"/>
      <c r="M3" s="9"/>
      <c r="N3" s="9"/>
      <c r="O3" s="9"/>
      <c r="P3" s="9"/>
      <c r="Q3" s="9"/>
      <c r="S3" s="10" t="s">
        <v>4</v>
      </c>
    </row>
    <row r="4" spans="1:23" ht="6.75" hidden="1" customHeight="1"/>
    <row r="5" spans="1:23" s="23" customFormat="1" ht="18.95" customHeight="1">
      <c r="A5" s="14" t="s">
        <v>5</v>
      </c>
      <c r="B5" s="14"/>
      <c r="C5" s="14"/>
      <c r="D5" s="15"/>
      <c r="E5" s="16" t="s">
        <v>6</v>
      </c>
      <c r="F5" s="17"/>
      <c r="G5" s="17"/>
      <c r="H5" s="17"/>
      <c r="I5" s="17"/>
      <c r="J5" s="17"/>
      <c r="K5" s="18"/>
      <c r="L5" s="19" t="s">
        <v>7</v>
      </c>
      <c r="M5" s="20"/>
      <c r="N5" s="20"/>
      <c r="O5" s="20"/>
      <c r="P5" s="20"/>
      <c r="Q5" s="20"/>
      <c r="R5" s="21" t="s">
        <v>8</v>
      </c>
      <c r="S5" s="22"/>
    </row>
    <row r="6" spans="1:23" s="23" customFormat="1" ht="18.95" customHeight="1">
      <c r="A6" s="24"/>
      <c r="B6" s="24"/>
      <c r="C6" s="24"/>
      <c r="D6" s="25"/>
      <c r="E6" s="26" t="s">
        <v>9</v>
      </c>
      <c r="F6" s="27"/>
      <c r="G6" s="27"/>
      <c r="H6" s="27"/>
      <c r="I6" s="27"/>
      <c r="J6" s="27"/>
      <c r="K6" s="28"/>
      <c r="L6" s="29" t="s">
        <v>10</v>
      </c>
      <c r="M6" s="30"/>
      <c r="N6" s="30"/>
      <c r="O6" s="30"/>
      <c r="P6" s="30"/>
      <c r="Q6" s="30"/>
      <c r="R6" s="31"/>
      <c r="S6" s="32"/>
    </row>
    <row r="7" spans="1:23" s="23" customFormat="1" ht="18.95" customHeight="1">
      <c r="A7" s="24"/>
      <c r="B7" s="24"/>
      <c r="C7" s="24"/>
      <c r="D7" s="25"/>
      <c r="E7" s="33"/>
      <c r="F7" s="33" t="s">
        <v>11</v>
      </c>
      <c r="G7" s="34"/>
      <c r="H7" s="33"/>
      <c r="I7" s="33"/>
      <c r="K7" s="35"/>
      <c r="L7" s="36"/>
      <c r="M7" s="36"/>
      <c r="N7" s="36"/>
      <c r="O7" s="36"/>
      <c r="P7" s="36"/>
      <c r="Q7" s="36"/>
      <c r="R7" s="31"/>
      <c r="S7" s="32"/>
      <c r="V7" s="37"/>
      <c r="W7" s="37"/>
    </row>
    <row r="8" spans="1:23" s="23" customFormat="1" ht="18.95" customHeight="1">
      <c r="A8" s="24"/>
      <c r="B8" s="24"/>
      <c r="C8" s="24"/>
      <c r="D8" s="25"/>
      <c r="E8" s="33" t="s">
        <v>12</v>
      </c>
      <c r="F8" s="33" t="s">
        <v>13</v>
      </c>
      <c r="G8" s="33"/>
      <c r="H8" s="33" t="s">
        <v>14</v>
      </c>
      <c r="I8" s="33"/>
      <c r="J8" s="38"/>
      <c r="K8" s="33"/>
      <c r="L8" s="36"/>
      <c r="M8" s="36"/>
      <c r="N8" s="36"/>
      <c r="O8" s="36"/>
      <c r="P8" s="36"/>
      <c r="Q8" s="36"/>
      <c r="R8" s="31"/>
      <c r="S8" s="32"/>
      <c r="V8" s="37"/>
      <c r="W8" s="37"/>
    </row>
    <row r="9" spans="1:23" s="23" customFormat="1" ht="18.95" customHeight="1">
      <c r="A9" s="24"/>
      <c r="B9" s="24"/>
      <c r="C9" s="24"/>
      <c r="D9" s="25"/>
      <c r="E9" s="39" t="s">
        <v>15</v>
      </c>
      <c r="F9" s="33" t="s">
        <v>16</v>
      </c>
      <c r="G9" s="33"/>
      <c r="H9" s="40" t="s">
        <v>17</v>
      </c>
      <c r="I9" s="33"/>
      <c r="J9" s="38"/>
      <c r="K9" s="33"/>
      <c r="L9" s="36" t="s">
        <v>18</v>
      </c>
      <c r="M9" s="36"/>
      <c r="N9" s="36"/>
      <c r="O9" s="36"/>
      <c r="P9" s="36"/>
      <c r="Q9" s="36"/>
      <c r="R9" s="31"/>
      <c r="S9" s="32"/>
      <c r="V9" s="37"/>
      <c r="W9" s="37"/>
    </row>
    <row r="10" spans="1:23" s="23" customFormat="1" ht="18.95" customHeight="1">
      <c r="A10" s="24"/>
      <c r="B10" s="24"/>
      <c r="C10" s="24"/>
      <c r="D10" s="25"/>
      <c r="E10" s="39" t="s">
        <v>19</v>
      </c>
      <c r="F10" s="41" t="s">
        <v>20</v>
      </c>
      <c r="G10" s="33" t="s">
        <v>21</v>
      </c>
      <c r="H10" s="41" t="s">
        <v>22</v>
      </c>
      <c r="I10" s="33" t="s">
        <v>23</v>
      </c>
      <c r="J10" s="38" t="s">
        <v>24</v>
      </c>
      <c r="K10" s="33" t="s">
        <v>25</v>
      </c>
      <c r="L10" s="42" t="s">
        <v>26</v>
      </c>
      <c r="M10" s="36" t="s">
        <v>27</v>
      </c>
      <c r="N10" s="36" t="s">
        <v>28</v>
      </c>
      <c r="O10" s="36" t="s">
        <v>29</v>
      </c>
      <c r="P10" s="36" t="s">
        <v>30</v>
      </c>
      <c r="Q10" s="36" t="s">
        <v>31</v>
      </c>
      <c r="R10" s="31"/>
      <c r="S10" s="32"/>
      <c r="V10" s="37"/>
      <c r="W10" s="37"/>
    </row>
    <row r="11" spans="1:23" s="23" customFormat="1" ht="18.95" customHeight="1">
      <c r="A11" s="27"/>
      <c r="B11" s="27"/>
      <c r="C11" s="27"/>
      <c r="D11" s="28"/>
      <c r="E11" s="43" t="s">
        <v>19</v>
      </c>
      <c r="F11" s="43" t="s">
        <v>32</v>
      </c>
      <c r="G11" s="43" t="s">
        <v>33</v>
      </c>
      <c r="H11" s="43" t="s">
        <v>34</v>
      </c>
      <c r="I11" s="43" t="s">
        <v>35</v>
      </c>
      <c r="J11" s="44" t="s">
        <v>36</v>
      </c>
      <c r="K11" s="43" t="s">
        <v>37</v>
      </c>
      <c r="L11" s="45" t="s">
        <v>38</v>
      </c>
      <c r="M11" s="45" t="s">
        <v>39</v>
      </c>
      <c r="N11" s="45" t="s">
        <v>40</v>
      </c>
      <c r="O11" s="45" t="s">
        <v>41</v>
      </c>
      <c r="P11" s="45" t="s">
        <v>36</v>
      </c>
      <c r="Q11" s="46" t="s">
        <v>37</v>
      </c>
      <c r="R11" s="47"/>
      <c r="S11" s="48"/>
      <c r="V11" s="37"/>
      <c r="W11" s="37"/>
    </row>
    <row r="12" spans="1:23" s="52" customFormat="1" ht="27.75" customHeight="1">
      <c r="A12" s="49"/>
      <c r="B12" s="49"/>
      <c r="C12" s="49" t="s">
        <v>42</v>
      </c>
      <c r="D12" s="50"/>
      <c r="E12" s="51">
        <f>SUM(E13,E16,E22,E25,E29,E33,E48,E50,E53,E56,E58,E60,E63,E65,E66,E67,E69)</f>
        <v>451958182.08999991</v>
      </c>
      <c r="F12" s="51">
        <f t="shared" ref="F12:Q12" si="0">SUM(F13,F16,F22,F25,F29,F33,F48,F50,F53,F56,F58,F60,F63,F65,F66,F67,F69)</f>
        <v>12988707.250000002</v>
      </c>
      <c r="G12" s="51">
        <f t="shared" si="0"/>
        <v>35451432.410000004</v>
      </c>
      <c r="H12" s="51">
        <f t="shared" si="0"/>
        <v>20849451.129999999</v>
      </c>
      <c r="I12" s="51">
        <f t="shared" si="0"/>
        <v>2391748.13</v>
      </c>
      <c r="J12" s="51">
        <f t="shared" si="0"/>
        <v>557474979.99000001</v>
      </c>
      <c r="K12" s="51">
        <f t="shared" si="0"/>
        <v>10831202.640000001</v>
      </c>
      <c r="L12" s="51">
        <f t="shared" si="0"/>
        <v>174885149.91999999</v>
      </c>
      <c r="M12" s="51">
        <f t="shared" si="0"/>
        <v>352061534.38000005</v>
      </c>
      <c r="N12" s="51">
        <f t="shared" si="0"/>
        <v>247167322.79000002</v>
      </c>
      <c r="O12" s="51">
        <f t="shared" si="0"/>
        <v>319407301.11000001</v>
      </c>
      <c r="P12" s="51">
        <f t="shared" si="0"/>
        <v>70687527.060000002</v>
      </c>
      <c r="Q12" s="51">
        <f t="shared" si="0"/>
        <v>71350</v>
      </c>
      <c r="R12" s="8"/>
      <c r="S12" s="49" t="s">
        <v>43</v>
      </c>
      <c r="V12" s="53"/>
      <c r="W12" s="53"/>
    </row>
    <row r="13" spans="1:23" s="57" customFormat="1" ht="27.75" customHeight="1">
      <c r="A13" s="54" t="s">
        <v>44</v>
      </c>
      <c r="B13" s="54"/>
      <c r="C13" s="49"/>
      <c r="D13" s="50"/>
      <c r="E13" s="51">
        <f>SUM(E14:E15)</f>
        <v>183711834.16</v>
      </c>
      <c r="F13" s="51">
        <f t="shared" ref="F13:P13" si="1">SUM(F14:F15)</f>
        <v>5341703</v>
      </c>
      <c r="G13" s="51">
        <f t="shared" si="1"/>
        <v>19524635.260000002</v>
      </c>
      <c r="H13" s="51">
        <f t="shared" si="1"/>
        <v>16186809.039999999</v>
      </c>
      <c r="I13" s="51">
        <f t="shared" si="1"/>
        <v>266312</v>
      </c>
      <c r="J13" s="51">
        <f t="shared" si="1"/>
        <v>219989608.30000001</v>
      </c>
      <c r="K13" s="51">
        <f t="shared" si="1"/>
        <v>5538252.5300000003</v>
      </c>
      <c r="L13" s="55">
        <f t="shared" si="1"/>
        <v>46181320.450000003</v>
      </c>
      <c r="M13" s="55">
        <f t="shared" si="1"/>
        <v>145502248.44</v>
      </c>
      <c r="N13" s="55">
        <f t="shared" si="1"/>
        <v>81391189.299999997</v>
      </c>
      <c r="O13" s="55">
        <f t="shared" si="1"/>
        <v>158713515.24000001</v>
      </c>
      <c r="P13" s="55">
        <f t="shared" si="1"/>
        <v>32243796.329999998</v>
      </c>
      <c r="Q13" s="55" t="s">
        <v>45</v>
      </c>
      <c r="R13" s="56" t="s">
        <v>46</v>
      </c>
      <c r="S13" s="49"/>
      <c r="V13" s="58"/>
      <c r="W13" s="58"/>
    </row>
    <row r="14" spans="1:23" s="62" customFormat="1" ht="29.25" customHeight="1">
      <c r="A14" s="49"/>
      <c r="B14" s="59" t="s">
        <v>47</v>
      </c>
      <c r="C14" s="49"/>
      <c r="D14" s="50"/>
      <c r="E14" s="60">
        <v>183711834.16</v>
      </c>
      <c r="F14" s="60">
        <v>5341703</v>
      </c>
      <c r="G14" s="60">
        <v>19524635.260000002</v>
      </c>
      <c r="H14" s="60">
        <v>16186809.039999999</v>
      </c>
      <c r="I14" s="60">
        <v>266312</v>
      </c>
      <c r="J14" s="60">
        <v>219989608.30000001</v>
      </c>
      <c r="K14" s="60">
        <v>5538252.5300000003</v>
      </c>
      <c r="L14" s="60">
        <v>46181320.450000003</v>
      </c>
      <c r="M14" s="60">
        <v>145502248.44</v>
      </c>
      <c r="N14" s="60">
        <v>81391189.299999997</v>
      </c>
      <c r="O14" s="60">
        <v>158713515.24000001</v>
      </c>
      <c r="P14" s="60">
        <v>32243796.329999998</v>
      </c>
      <c r="Q14" s="60" t="s">
        <v>45</v>
      </c>
      <c r="R14" s="61"/>
      <c r="S14" s="49"/>
      <c r="V14" s="63"/>
      <c r="W14" s="63"/>
    </row>
    <row r="15" spans="1:23" s="62" customFormat="1" ht="29.25" customHeight="1">
      <c r="A15" s="49"/>
      <c r="B15" s="59" t="s">
        <v>48</v>
      </c>
      <c r="C15" s="49"/>
      <c r="D15" s="50"/>
      <c r="E15" s="60" t="s">
        <v>45</v>
      </c>
      <c r="F15" s="60" t="s">
        <v>45</v>
      </c>
      <c r="G15" s="60" t="s">
        <v>45</v>
      </c>
      <c r="H15" s="60" t="s">
        <v>45</v>
      </c>
      <c r="I15" s="60" t="s">
        <v>45</v>
      </c>
      <c r="J15" s="60" t="s">
        <v>45</v>
      </c>
      <c r="K15" s="60" t="s">
        <v>45</v>
      </c>
      <c r="L15" s="60" t="s">
        <v>45</v>
      </c>
      <c r="M15" s="60" t="s">
        <v>45</v>
      </c>
      <c r="N15" s="60" t="s">
        <v>45</v>
      </c>
      <c r="O15" s="60" t="s">
        <v>45</v>
      </c>
      <c r="P15" s="60" t="s">
        <v>45</v>
      </c>
      <c r="Q15" s="60" t="s">
        <v>45</v>
      </c>
      <c r="R15" s="64"/>
      <c r="S15" s="59" t="s">
        <v>49</v>
      </c>
      <c r="V15" s="63"/>
      <c r="W15" s="63"/>
    </row>
    <row r="16" spans="1:23" s="57" customFormat="1" ht="29.25" customHeight="1">
      <c r="A16" s="54" t="s">
        <v>50</v>
      </c>
      <c r="B16" s="49"/>
      <c r="C16" s="49"/>
      <c r="D16" s="50"/>
      <c r="E16" s="51">
        <f>SUM(E17:E21)</f>
        <v>42248277.609999999</v>
      </c>
      <c r="F16" s="51">
        <f t="shared" ref="F16:P16" si="2">SUM(F17:F21)</f>
        <v>389328.68</v>
      </c>
      <c r="G16" s="51">
        <f t="shared" si="2"/>
        <v>540550.46</v>
      </c>
      <c r="H16" s="51" t="s">
        <v>45</v>
      </c>
      <c r="I16" s="51">
        <f t="shared" si="2"/>
        <v>971453.13</v>
      </c>
      <c r="J16" s="51">
        <f t="shared" si="2"/>
        <v>79615950.219999999</v>
      </c>
      <c r="K16" s="51" t="s">
        <v>45</v>
      </c>
      <c r="L16" s="55">
        <f t="shared" si="2"/>
        <v>29165514.390000001</v>
      </c>
      <c r="M16" s="55">
        <f t="shared" si="2"/>
        <v>30450338</v>
      </c>
      <c r="N16" s="55">
        <f t="shared" si="2"/>
        <v>17905925.449999999</v>
      </c>
      <c r="O16" s="55">
        <f t="shared" si="2"/>
        <v>56006597</v>
      </c>
      <c r="P16" s="55">
        <f t="shared" si="2"/>
        <v>6468414.9500000002</v>
      </c>
      <c r="Q16" s="55" t="s">
        <v>45</v>
      </c>
      <c r="R16" s="56" t="s">
        <v>51</v>
      </c>
      <c r="S16" s="49"/>
      <c r="V16" s="58"/>
      <c r="W16" s="58"/>
    </row>
    <row r="17" spans="1:23" s="62" customFormat="1" ht="29.25" customHeight="1">
      <c r="A17" s="49"/>
      <c r="B17" s="59" t="s">
        <v>52</v>
      </c>
      <c r="C17" s="49"/>
      <c r="D17" s="50"/>
      <c r="E17" s="60" t="s">
        <v>45</v>
      </c>
      <c r="F17" s="60" t="s">
        <v>45</v>
      </c>
      <c r="G17" s="60" t="s">
        <v>45</v>
      </c>
      <c r="H17" s="60" t="s">
        <v>45</v>
      </c>
      <c r="I17" s="60" t="s">
        <v>45</v>
      </c>
      <c r="J17" s="60" t="s">
        <v>45</v>
      </c>
      <c r="K17" s="60" t="s">
        <v>45</v>
      </c>
      <c r="L17" s="60">
        <v>320000</v>
      </c>
      <c r="M17" s="60" t="s">
        <v>45</v>
      </c>
      <c r="N17" s="60" t="s">
        <v>45</v>
      </c>
      <c r="O17" s="60" t="s">
        <v>45</v>
      </c>
      <c r="P17" s="60" t="s">
        <v>45</v>
      </c>
      <c r="Q17" s="60" t="s">
        <v>45</v>
      </c>
      <c r="R17" s="64"/>
      <c r="S17" s="59" t="s">
        <v>53</v>
      </c>
      <c r="V17" s="63"/>
      <c r="W17" s="63"/>
    </row>
    <row r="18" spans="1:23" s="62" customFormat="1" ht="29.25" customHeight="1">
      <c r="A18" s="49"/>
      <c r="B18" s="59" t="s">
        <v>54</v>
      </c>
      <c r="C18" s="49"/>
      <c r="D18" s="50"/>
      <c r="E18" s="60">
        <v>22724240.709999997</v>
      </c>
      <c r="F18" s="60">
        <v>317061.76000000001</v>
      </c>
      <c r="G18" s="60">
        <v>306027.19</v>
      </c>
      <c r="H18" s="60" t="s">
        <v>45</v>
      </c>
      <c r="I18" s="60">
        <v>874543.13</v>
      </c>
      <c r="J18" s="60">
        <v>45902451</v>
      </c>
      <c r="K18" s="60" t="s">
        <v>45</v>
      </c>
      <c r="L18" s="60">
        <v>15107596.390000001</v>
      </c>
      <c r="M18" s="60">
        <v>16827288</v>
      </c>
      <c r="N18" s="60">
        <v>9151743.0099999998</v>
      </c>
      <c r="O18" s="60">
        <v>46138770</v>
      </c>
      <c r="P18" s="60">
        <v>2904414.95</v>
      </c>
      <c r="Q18" s="60" t="s">
        <v>45</v>
      </c>
      <c r="R18" s="64"/>
      <c r="S18" s="59" t="s">
        <v>55</v>
      </c>
      <c r="V18" s="63"/>
      <c r="W18" s="63"/>
    </row>
    <row r="19" spans="1:23" s="62" customFormat="1" ht="29.25" customHeight="1">
      <c r="A19" s="49"/>
      <c r="B19" s="59" t="s">
        <v>56</v>
      </c>
      <c r="C19" s="49"/>
      <c r="D19" s="50"/>
      <c r="E19" s="60" t="s">
        <v>45</v>
      </c>
      <c r="F19" s="60" t="s">
        <v>45</v>
      </c>
      <c r="G19" s="60" t="s">
        <v>45</v>
      </c>
      <c r="H19" s="60" t="s">
        <v>45</v>
      </c>
      <c r="I19" s="60" t="s">
        <v>45</v>
      </c>
      <c r="J19" s="60"/>
      <c r="K19" s="60" t="s">
        <v>45</v>
      </c>
      <c r="L19" s="60" t="s">
        <v>45</v>
      </c>
      <c r="M19" s="60" t="s">
        <v>45</v>
      </c>
      <c r="N19" s="60" t="s">
        <v>45</v>
      </c>
      <c r="O19" s="60" t="s">
        <v>45</v>
      </c>
      <c r="P19" s="60" t="s">
        <v>45</v>
      </c>
      <c r="Q19" s="60" t="s">
        <v>45</v>
      </c>
      <c r="R19" s="64"/>
      <c r="S19" s="59" t="s">
        <v>57</v>
      </c>
    </row>
    <row r="20" spans="1:23" s="62" customFormat="1" ht="29.25" customHeight="1">
      <c r="A20" s="49"/>
      <c r="B20" s="59" t="s">
        <v>58</v>
      </c>
      <c r="C20" s="49"/>
      <c r="D20" s="50"/>
      <c r="E20" s="60" t="s">
        <v>45</v>
      </c>
      <c r="F20" s="60" t="s">
        <v>45</v>
      </c>
      <c r="G20" s="60" t="s">
        <v>45</v>
      </c>
      <c r="H20" s="60" t="s">
        <v>45</v>
      </c>
      <c r="I20" s="60" t="s">
        <v>45</v>
      </c>
      <c r="J20" s="60"/>
      <c r="K20" s="60" t="s">
        <v>45</v>
      </c>
      <c r="L20" s="60" t="s">
        <v>45</v>
      </c>
      <c r="M20" s="60" t="s">
        <v>45</v>
      </c>
      <c r="N20" s="60" t="s">
        <v>45</v>
      </c>
      <c r="O20" s="60" t="s">
        <v>45</v>
      </c>
      <c r="P20" s="60" t="s">
        <v>45</v>
      </c>
      <c r="Q20" s="60" t="s">
        <v>45</v>
      </c>
      <c r="R20" s="64"/>
      <c r="S20" s="59" t="s">
        <v>59</v>
      </c>
    </row>
    <row r="21" spans="1:23" s="62" customFormat="1" ht="29.25" customHeight="1">
      <c r="A21" s="49"/>
      <c r="B21" s="59" t="s">
        <v>60</v>
      </c>
      <c r="C21" s="49"/>
      <c r="D21" s="50"/>
      <c r="E21" s="60">
        <v>19524036.900000002</v>
      </c>
      <c r="F21" s="60">
        <v>72266.92</v>
      </c>
      <c r="G21" s="60">
        <v>234523.27</v>
      </c>
      <c r="H21" s="60" t="s">
        <v>45</v>
      </c>
      <c r="I21" s="60">
        <v>96910</v>
      </c>
      <c r="J21" s="60">
        <v>33713499.219999999</v>
      </c>
      <c r="K21" s="60" t="s">
        <v>45</v>
      </c>
      <c r="L21" s="60">
        <v>13737918</v>
      </c>
      <c r="M21" s="60">
        <v>13623050</v>
      </c>
      <c r="N21" s="60">
        <v>8754182.4399999995</v>
      </c>
      <c r="O21" s="60">
        <v>9867827</v>
      </c>
      <c r="P21" s="60">
        <v>3564000</v>
      </c>
      <c r="Q21" s="60" t="s">
        <v>45</v>
      </c>
      <c r="R21" s="64"/>
      <c r="S21" s="59" t="s">
        <v>61</v>
      </c>
    </row>
    <row r="22" spans="1:23" s="57" customFormat="1" ht="29.25" customHeight="1">
      <c r="A22" s="54" t="s">
        <v>62</v>
      </c>
      <c r="B22" s="49"/>
      <c r="C22" s="49"/>
      <c r="D22" s="50"/>
      <c r="E22" s="55">
        <f>SUM(E23:E24)</f>
        <v>23749447.580000002</v>
      </c>
      <c r="F22" s="55">
        <f t="shared" ref="F22:P22" si="3">SUM(F23:F24)</f>
        <v>935959</v>
      </c>
      <c r="G22" s="55">
        <f t="shared" si="3"/>
        <v>1628615.65</v>
      </c>
      <c r="H22" s="55" t="s">
        <v>45</v>
      </c>
      <c r="I22" s="55">
        <f t="shared" si="3"/>
        <v>56844</v>
      </c>
      <c r="J22" s="55">
        <f t="shared" si="3"/>
        <v>44578067</v>
      </c>
      <c r="K22" s="55" t="s">
        <v>45</v>
      </c>
      <c r="L22" s="55">
        <f t="shared" si="3"/>
        <v>7145823.2400000002</v>
      </c>
      <c r="M22" s="55">
        <f t="shared" si="3"/>
        <v>19432852</v>
      </c>
      <c r="N22" s="55">
        <f t="shared" si="3"/>
        <v>18765344.77</v>
      </c>
      <c r="O22" s="55">
        <f t="shared" si="3"/>
        <v>17774415</v>
      </c>
      <c r="P22" s="55">
        <f t="shared" si="3"/>
        <v>1736000</v>
      </c>
      <c r="Q22" s="55" t="s">
        <v>45</v>
      </c>
      <c r="R22" s="56" t="s">
        <v>63</v>
      </c>
      <c r="S22" s="49"/>
    </row>
    <row r="23" spans="1:23" s="62" customFormat="1" ht="29.25" customHeight="1">
      <c r="A23" s="49"/>
      <c r="B23" s="59" t="s">
        <v>64</v>
      </c>
      <c r="C23" s="49"/>
      <c r="D23" s="50"/>
      <c r="E23" s="60">
        <v>23749447.580000002</v>
      </c>
      <c r="F23" s="60">
        <v>935959</v>
      </c>
      <c r="G23" s="60">
        <v>1628615.65</v>
      </c>
      <c r="H23" s="60" t="s">
        <v>45</v>
      </c>
      <c r="I23" s="60">
        <v>56844</v>
      </c>
      <c r="J23" s="60">
        <v>44578067</v>
      </c>
      <c r="K23" s="60" t="s">
        <v>45</v>
      </c>
      <c r="L23" s="60">
        <v>7145823.2400000002</v>
      </c>
      <c r="M23" s="60">
        <v>19432852</v>
      </c>
      <c r="N23" s="60">
        <v>18765344.77</v>
      </c>
      <c r="O23" s="60">
        <v>17774415</v>
      </c>
      <c r="P23" s="60">
        <v>1736000</v>
      </c>
      <c r="Q23" s="60" t="s">
        <v>45</v>
      </c>
      <c r="R23" s="61"/>
      <c r="S23" s="59" t="s">
        <v>65</v>
      </c>
    </row>
    <row r="24" spans="1:23" s="62" customFormat="1" ht="29.25" customHeight="1">
      <c r="A24" s="61"/>
      <c r="B24" s="61" t="s">
        <v>66</v>
      </c>
      <c r="C24" s="65"/>
      <c r="D24" s="66"/>
      <c r="E24" s="60" t="s">
        <v>45</v>
      </c>
      <c r="F24" s="60" t="s">
        <v>45</v>
      </c>
      <c r="G24" s="60" t="s">
        <v>45</v>
      </c>
      <c r="H24" s="60" t="s">
        <v>45</v>
      </c>
      <c r="I24" s="60" t="s">
        <v>45</v>
      </c>
      <c r="J24" s="60" t="s">
        <v>45</v>
      </c>
      <c r="K24" s="60" t="s">
        <v>45</v>
      </c>
      <c r="L24" s="60" t="s">
        <v>45</v>
      </c>
      <c r="M24" s="60" t="s">
        <v>45</v>
      </c>
      <c r="N24" s="60" t="s">
        <v>45</v>
      </c>
      <c r="O24" s="60" t="s">
        <v>45</v>
      </c>
      <c r="P24" s="60" t="s">
        <v>45</v>
      </c>
      <c r="Q24" s="60" t="s">
        <v>45</v>
      </c>
      <c r="R24" s="61"/>
      <c r="S24" s="61" t="s">
        <v>67</v>
      </c>
    </row>
    <row r="25" spans="1:23" s="57" customFormat="1" ht="29.25" customHeight="1">
      <c r="A25" s="54" t="s">
        <v>68</v>
      </c>
      <c r="B25" s="8"/>
      <c r="C25" s="49"/>
      <c r="D25" s="67"/>
      <c r="E25" s="55">
        <f>SUM(E26:E28)</f>
        <v>44444447.740000002</v>
      </c>
      <c r="F25" s="55">
        <f t="shared" ref="F25:P25" si="4">SUM(F26:F28)</f>
        <v>445983.9</v>
      </c>
      <c r="G25" s="55">
        <f t="shared" si="4"/>
        <v>2700429.52</v>
      </c>
      <c r="H25" s="55">
        <f t="shared" si="4"/>
        <v>2788264.44</v>
      </c>
      <c r="I25" s="55">
        <f t="shared" si="4"/>
        <v>73276</v>
      </c>
      <c r="J25" s="55">
        <f t="shared" si="4"/>
        <v>37231040.239999995</v>
      </c>
      <c r="K25" s="55">
        <f t="shared" si="4"/>
        <v>2498450.11</v>
      </c>
      <c r="L25" s="55">
        <f t="shared" si="4"/>
        <v>16116612.219999999</v>
      </c>
      <c r="M25" s="55">
        <f t="shared" si="4"/>
        <v>25461753.770000003</v>
      </c>
      <c r="N25" s="55">
        <f t="shared" si="4"/>
        <v>16558818.48</v>
      </c>
      <c r="O25" s="55">
        <f t="shared" si="4"/>
        <v>10816960.24</v>
      </c>
      <c r="P25" s="55">
        <f t="shared" si="4"/>
        <v>3272000</v>
      </c>
      <c r="Q25" s="55" t="s">
        <v>45</v>
      </c>
      <c r="R25" s="56" t="s">
        <v>69</v>
      </c>
      <c r="S25" s="8"/>
    </row>
    <row r="26" spans="1:23" s="62" customFormat="1" ht="29.25" customHeight="1">
      <c r="A26" s="61"/>
      <c r="B26" s="61" t="s">
        <v>70</v>
      </c>
      <c r="C26" s="65"/>
      <c r="D26" s="66"/>
      <c r="E26" s="60">
        <v>30265881.990000002</v>
      </c>
      <c r="F26" s="60">
        <v>369460.5</v>
      </c>
      <c r="G26" s="60">
        <v>2556802.46</v>
      </c>
      <c r="H26" s="60">
        <v>2788264.44</v>
      </c>
      <c r="I26" s="60">
        <v>14552</v>
      </c>
      <c r="J26" s="60">
        <v>18376878.239999998</v>
      </c>
      <c r="K26" s="60" t="s">
        <v>45</v>
      </c>
      <c r="L26" s="60">
        <v>9007122.2199999988</v>
      </c>
      <c r="M26" s="60">
        <v>13561655.960000001</v>
      </c>
      <c r="N26" s="60">
        <v>9706490.8600000013</v>
      </c>
      <c r="O26" s="60">
        <v>4401024.24</v>
      </c>
      <c r="P26" s="60">
        <v>2401000</v>
      </c>
      <c r="Q26" s="60" t="s">
        <v>45</v>
      </c>
      <c r="R26" s="61"/>
      <c r="S26" s="61" t="s">
        <v>71</v>
      </c>
    </row>
    <row r="27" spans="1:23" s="62" customFormat="1" ht="29.25" customHeight="1">
      <c r="A27" s="61"/>
      <c r="B27" s="61" t="s">
        <v>72</v>
      </c>
      <c r="C27" s="65"/>
      <c r="D27" s="66"/>
      <c r="E27" s="60">
        <v>14178565.75</v>
      </c>
      <c r="F27" s="60">
        <v>76523.399999999994</v>
      </c>
      <c r="G27" s="60">
        <v>143627.06</v>
      </c>
      <c r="H27" s="60" t="s">
        <v>45</v>
      </c>
      <c r="I27" s="60">
        <v>58724</v>
      </c>
      <c r="J27" s="60">
        <v>18854162</v>
      </c>
      <c r="K27" s="60">
        <v>2498450.11</v>
      </c>
      <c r="L27" s="60">
        <v>7109490</v>
      </c>
      <c r="M27" s="60">
        <v>11900097.810000001</v>
      </c>
      <c r="N27" s="60">
        <v>6852327.6199999992</v>
      </c>
      <c r="O27" s="60">
        <v>6415936</v>
      </c>
      <c r="P27" s="60">
        <v>871000</v>
      </c>
      <c r="Q27" s="60" t="s">
        <v>45</v>
      </c>
      <c r="R27" s="61"/>
      <c r="S27" s="61" t="s">
        <v>73</v>
      </c>
    </row>
    <row r="28" spans="1:23" s="62" customFormat="1" ht="29.25" customHeight="1">
      <c r="A28" s="61"/>
      <c r="B28" s="61" t="s">
        <v>74</v>
      </c>
      <c r="C28" s="68"/>
      <c r="D28" s="69"/>
      <c r="E28" s="60" t="s">
        <v>45</v>
      </c>
      <c r="F28" s="60" t="s">
        <v>45</v>
      </c>
      <c r="G28" s="60" t="s">
        <v>45</v>
      </c>
      <c r="H28" s="60" t="s">
        <v>45</v>
      </c>
      <c r="I28" s="60" t="s">
        <v>45</v>
      </c>
      <c r="J28" s="60" t="s">
        <v>45</v>
      </c>
      <c r="K28" s="60" t="s">
        <v>45</v>
      </c>
      <c r="L28" s="60" t="s">
        <v>45</v>
      </c>
      <c r="M28" s="60" t="s">
        <v>45</v>
      </c>
      <c r="N28" s="60" t="s">
        <v>45</v>
      </c>
      <c r="O28" s="60" t="s">
        <v>45</v>
      </c>
      <c r="P28" s="60" t="s">
        <v>45</v>
      </c>
      <c r="Q28" s="60" t="s">
        <v>45</v>
      </c>
      <c r="R28" s="70"/>
      <c r="S28" s="61" t="s">
        <v>75</v>
      </c>
      <c r="T28" s="63"/>
    </row>
    <row r="29" spans="1:23" s="57" customFormat="1" ht="29.25" customHeight="1">
      <c r="A29" s="54" t="s">
        <v>76</v>
      </c>
      <c r="B29" s="54"/>
      <c r="C29" s="49"/>
      <c r="D29" s="50"/>
      <c r="E29" s="71">
        <f>SUM(E30:E32)</f>
        <v>30739985.529999997</v>
      </c>
      <c r="F29" s="71">
        <f t="shared" ref="F29:P29" si="5">SUM(F30:F32)</f>
        <v>3851295</v>
      </c>
      <c r="G29" s="71">
        <f t="shared" si="5"/>
        <v>2346416.88</v>
      </c>
      <c r="H29" s="71" t="s">
        <v>45</v>
      </c>
      <c r="I29" s="71">
        <f t="shared" si="5"/>
        <v>198612</v>
      </c>
      <c r="J29" s="71">
        <f t="shared" si="5"/>
        <v>31189139.5</v>
      </c>
      <c r="K29" s="71" t="s">
        <v>45</v>
      </c>
      <c r="L29" s="71">
        <f t="shared" si="5"/>
        <v>7864317</v>
      </c>
      <c r="M29" s="71">
        <f t="shared" si="5"/>
        <v>19478945.640000001</v>
      </c>
      <c r="N29" s="71">
        <f t="shared" si="5"/>
        <v>18599482.170000002</v>
      </c>
      <c r="O29" s="71">
        <f t="shared" si="5"/>
        <v>12968630.9</v>
      </c>
      <c r="P29" s="71">
        <f t="shared" si="5"/>
        <v>9282600</v>
      </c>
      <c r="Q29" s="71" t="s">
        <v>45</v>
      </c>
      <c r="R29" s="56" t="s">
        <v>77</v>
      </c>
      <c r="S29" s="49"/>
    </row>
    <row r="30" spans="1:23" s="62" customFormat="1" ht="27.75" customHeight="1">
      <c r="A30" s="49"/>
      <c r="B30" s="59" t="s">
        <v>78</v>
      </c>
      <c r="C30" s="49"/>
      <c r="D30" s="50"/>
      <c r="E30" s="72">
        <v>30739985.529999997</v>
      </c>
      <c r="F30" s="72">
        <v>3851295</v>
      </c>
      <c r="G30" s="72">
        <v>2346416.88</v>
      </c>
      <c r="H30" s="72" t="s">
        <v>45</v>
      </c>
      <c r="I30" s="72">
        <v>198612</v>
      </c>
      <c r="J30" s="72">
        <v>31189139.5</v>
      </c>
      <c r="K30" s="72" t="s">
        <v>45</v>
      </c>
      <c r="L30" s="72">
        <v>7864317</v>
      </c>
      <c r="M30" s="72">
        <v>19478945.640000001</v>
      </c>
      <c r="N30" s="72">
        <v>18599482.170000002</v>
      </c>
      <c r="O30" s="72">
        <v>12968630.9</v>
      </c>
      <c r="P30" s="72">
        <v>9282600</v>
      </c>
      <c r="Q30" s="72" t="s">
        <v>45</v>
      </c>
      <c r="R30" s="64"/>
      <c r="S30" s="59" t="s">
        <v>79</v>
      </c>
    </row>
    <row r="31" spans="1:23" s="62" customFormat="1" ht="27.75" customHeight="1">
      <c r="A31" s="49"/>
      <c r="B31" s="59" t="s">
        <v>80</v>
      </c>
      <c r="C31" s="49"/>
      <c r="D31" s="50"/>
      <c r="E31" s="72" t="s">
        <v>45</v>
      </c>
      <c r="F31" s="72" t="s">
        <v>45</v>
      </c>
      <c r="G31" s="72" t="s">
        <v>45</v>
      </c>
      <c r="H31" s="72" t="s">
        <v>45</v>
      </c>
      <c r="I31" s="72" t="s">
        <v>45</v>
      </c>
      <c r="J31" s="72" t="s">
        <v>45</v>
      </c>
      <c r="K31" s="72" t="s">
        <v>45</v>
      </c>
      <c r="L31" s="72" t="s">
        <v>45</v>
      </c>
      <c r="M31" s="72" t="s">
        <v>45</v>
      </c>
      <c r="N31" s="72" t="s">
        <v>45</v>
      </c>
      <c r="O31" s="72" t="s">
        <v>45</v>
      </c>
      <c r="P31" s="72" t="s">
        <v>45</v>
      </c>
      <c r="Q31" s="72" t="s">
        <v>45</v>
      </c>
      <c r="R31" s="64"/>
      <c r="S31" s="59" t="s">
        <v>81</v>
      </c>
    </row>
    <row r="32" spans="1:23" s="62" customFormat="1" ht="27.75" customHeight="1">
      <c r="A32" s="54"/>
      <c r="B32" s="59" t="s">
        <v>82</v>
      </c>
      <c r="C32" s="49"/>
      <c r="D32" s="50"/>
      <c r="E32" s="72" t="s">
        <v>45</v>
      </c>
      <c r="F32" s="72" t="s">
        <v>45</v>
      </c>
      <c r="G32" s="72" t="s">
        <v>45</v>
      </c>
      <c r="H32" s="72" t="s">
        <v>45</v>
      </c>
      <c r="I32" s="72" t="s">
        <v>45</v>
      </c>
      <c r="J32" s="72" t="s">
        <v>45</v>
      </c>
      <c r="K32" s="72" t="s">
        <v>45</v>
      </c>
      <c r="L32" s="72" t="s">
        <v>45</v>
      </c>
      <c r="M32" s="72" t="s">
        <v>45</v>
      </c>
      <c r="N32" s="72" t="s">
        <v>45</v>
      </c>
      <c r="O32" s="72" t="s">
        <v>45</v>
      </c>
      <c r="P32" s="72" t="s">
        <v>45</v>
      </c>
      <c r="Q32" s="72" t="s">
        <v>45</v>
      </c>
      <c r="R32" s="64"/>
      <c r="S32" s="59" t="s">
        <v>83</v>
      </c>
    </row>
    <row r="33" spans="1:21" s="57" customFormat="1" ht="27.75" customHeight="1">
      <c r="A33" s="54" t="s">
        <v>84</v>
      </c>
      <c r="B33" s="54"/>
      <c r="C33" s="49"/>
      <c r="D33" s="50"/>
      <c r="E33" s="71">
        <f>SUM(E34:E35)</f>
        <v>23133161.939999998</v>
      </c>
      <c r="F33" s="71">
        <f t="shared" ref="F33:Q33" si="6">SUM(F34:F35)</f>
        <v>138238</v>
      </c>
      <c r="G33" s="71">
        <f t="shared" si="6"/>
        <v>238613.3</v>
      </c>
      <c r="H33" s="71" t="s">
        <v>45</v>
      </c>
      <c r="I33" s="71">
        <f t="shared" si="6"/>
        <v>167490</v>
      </c>
      <c r="J33" s="71">
        <f t="shared" si="6"/>
        <v>41407454</v>
      </c>
      <c r="K33" s="71">
        <f t="shared" si="6"/>
        <v>1500</v>
      </c>
      <c r="L33" s="71">
        <f t="shared" si="6"/>
        <v>18662871</v>
      </c>
      <c r="M33" s="71">
        <f t="shared" si="6"/>
        <v>15925360.210000001</v>
      </c>
      <c r="N33" s="71">
        <f t="shared" si="6"/>
        <v>19121423.420000002</v>
      </c>
      <c r="O33" s="71">
        <f t="shared" si="6"/>
        <v>13648190</v>
      </c>
      <c r="P33" s="71">
        <f t="shared" si="6"/>
        <v>150000</v>
      </c>
      <c r="Q33" s="71">
        <f t="shared" si="6"/>
        <v>35800</v>
      </c>
      <c r="R33" s="56" t="s">
        <v>85</v>
      </c>
      <c r="S33" s="54"/>
    </row>
    <row r="34" spans="1:21" s="62" customFormat="1" ht="27.75" customHeight="1">
      <c r="A34" s="49"/>
      <c r="B34" s="59" t="s">
        <v>86</v>
      </c>
      <c r="C34" s="49"/>
      <c r="D34" s="50"/>
      <c r="E34" s="72" t="s">
        <v>45</v>
      </c>
      <c r="F34" s="72" t="s">
        <v>45</v>
      </c>
      <c r="G34" s="72" t="s">
        <v>45</v>
      </c>
      <c r="H34" s="72" t="s">
        <v>45</v>
      </c>
      <c r="I34" s="72" t="s">
        <v>45</v>
      </c>
      <c r="J34" s="72" t="s">
        <v>45</v>
      </c>
      <c r="K34" s="72" t="s">
        <v>45</v>
      </c>
      <c r="L34" s="72" t="s">
        <v>45</v>
      </c>
      <c r="M34" s="72" t="s">
        <v>45</v>
      </c>
      <c r="N34" s="72" t="s">
        <v>45</v>
      </c>
      <c r="O34" s="72" t="s">
        <v>45</v>
      </c>
      <c r="P34" s="72" t="s">
        <v>45</v>
      </c>
      <c r="Q34" s="72" t="s">
        <v>45</v>
      </c>
      <c r="R34" s="61"/>
      <c r="S34" s="59" t="s">
        <v>87</v>
      </c>
    </row>
    <row r="35" spans="1:21" s="62" customFormat="1" ht="27.75" customHeight="1">
      <c r="A35" s="49"/>
      <c r="B35" s="59" t="s">
        <v>88</v>
      </c>
      <c r="C35" s="49"/>
      <c r="D35" s="50"/>
      <c r="E35" s="72">
        <v>23133161.939999998</v>
      </c>
      <c r="F35" s="72">
        <v>138238</v>
      </c>
      <c r="G35" s="72">
        <v>238613.3</v>
      </c>
      <c r="H35" s="72" t="s">
        <v>45</v>
      </c>
      <c r="I35" s="72">
        <v>167490</v>
      </c>
      <c r="J35" s="72">
        <v>41407454</v>
      </c>
      <c r="K35" s="72">
        <v>1500</v>
      </c>
      <c r="L35" s="72">
        <v>18662871</v>
      </c>
      <c r="M35" s="72">
        <v>15925360.210000001</v>
      </c>
      <c r="N35" s="72">
        <v>19121423.420000002</v>
      </c>
      <c r="O35" s="72">
        <v>13648190</v>
      </c>
      <c r="P35" s="72">
        <v>150000</v>
      </c>
      <c r="Q35" s="72">
        <v>35800</v>
      </c>
      <c r="R35" s="61"/>
      <c r="S35" s="64"/>
    </row>
    <row r="36" spans="1:21" s="62" customFormat="1" ht="27.75" customHeight="1">
      <c r="A36" s="73"/>
      <c r="B36" s="74"/>
      <c r="C36" s="73"/>
      <c r="D36" s="73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61"/>
      <c r="S36" s="64"/>
    </row>
    <row r="37" spans="1:21" s="77" customFormat="1" ht="26.25" customHeight="1">
      <c r="A37" s="2"/>
      <c r="B37" s="2" t="s">
        <v>0</v>
      </c>
      <c r="C37" s="3">
        <v>19.2</v>
      </c>
      <c r="D37" s="2" t="s">
        <v>1</v>
      </c>
      <c r="E37" s="2"/>
      <c r="F37" s="2"/>
      <c r="G37" s="2"/>
      <c r="H37" s="2"/>
      <c r="I37" s="2"/>
      <c r="J37" s="2"/>
      <c r="K37" s="2"/>
      <c r="L37" s="76"/>
      <c r="M37" s="76"/>
      <c r="N37" s="76"/>
      <c r="O37" s="76"/>
      <c r="P37" s="76"/>
      <c r="Q37" s="76"/>
      <c r="R37" s="2"/>
      <c r="S37" s="2"/>
      <c r="T37" s="2"/>
      <c r="U37" s="2"/>
    </row>
    <row r="38" spans="1:21" s="77" customFormat="1" ht="26.25" customHeight="1">
      <c r="A38" s="6"/>
      <c r="B38" s="2" t="s">
        <v>2</v>
      </c>
      <c r="C38" s="3">
        <v>19.2</v>
      </c>
      <c r="D38" s="6" t="s">
        <v>3</v>
      </c>
      <c r="E38" s="6"/>
      <c r="F38" s="6"/>
      <c r="G38" s="6"/>
      <c r="H38" s="6"/>
      <c r="I38" s="6"/>
      <c r="J38" s="6"/>
      <c r="K38" s="6"/>
      <c r="L38" s="78"/>
      <c r="M38" s="78"/>
      <c r="N38" s="78"/>
      <c r="O38" s="78"/>
      <c r="P38" s="78"/>
      <c r="Q38" s="78"/>
      <c r="R38" s="6"/>
      <c r="S38" s="6"/>
      <c r="T38" s="6"/>
      <c r="U38" s="6"/>
    </row>
    <row r="39" spans="1:21" s="83" customFormat="1" ht="19.5" customHeight="1">
      <c r="A39" s="79"/>
      <c r="B39" s="80"/>
      <c r="C39" s="81"/>
      <c r="D39" s="79"/>
      <c r="E39" s="79"/>
      <c r="F39" s="79"/>
      <c r="G39" s="79"/>
      <c r="H39" s="79"/>
      <c r="I39" s="79"/>
      <c r="J39" s="79"/>
      <c r="K39" s="79"/>
      <c r="L39" s="82"/>
      <c r="M39" s="82"/>
      <c r="N39" s="82"/>
      <c r="O39" s="82"/>
      <c r="P39" s="82"/>
      <c r="Q39" s="82"/>
      <c r="R39" s="79"/>
      <c r="S39" s="83" t="s">
        <v>4</v>
      </c>
      <c r="T39" s="79"/>
      <c r="U39" s="79"/>
    </row>
    <row r="40" spans="1:21" s="62" customFormat="1" ht="3.75" hidden="1" customHeight="1">
      <c r="C40" s="84"/>
      <c r="L40" s="85"/>
      <c r="M40" s="85"/>
      <c r="N40" s="85"/>
      <c r="O40" s="85"/>
      <c r="P40" s="85"/>
      <c r="Q40" s="85"/>
    </row>
    <row r="41" spans="1:21" s="62" customFormat="1" ht="17.25">
      <c r="A41" s="86" t="s">
        <v>5</v>
      </c>
      <c r="B41" s="86"/>
      <c r="C41" s="86"/>
      <c r="D41" s="87"/>
      <c r="E41" s="88" t="s">
        <v>6</v>
      </c>
      <c r="F41" s="86"/>
      <c r="G41" s="86"/>
      <c r="H41" s="86"/>
      <c r="I41" s="86"/>
      <c r="J41" s="86"/>
      <c r="K41" s="87"/>
      <c r="L41" s="89" t="s">
        <v>7</v>
      </c>
      <c r="M41" s="90"/>
      <c r="N41" s="90"/>
      <c r="O41" s="90"/>
      <c r="P41" s="90"/>
      <c r="Q41" s="90"/>
      <c r="R41" s="88" t="s">
        <v>8</v>
      </c>
      <c r="S41" s="91"/>
    </row>
    <row r="42" spans="1:21" s="62" customFormat="1" ht="17.25">
      <c r="A42" s="92"/>
      <c r="B42" s="92"/>
      <c r="C42" s="92"/>
      <c r="D42" s="93"/>
      <c r="E42" s="94" t="s">
        <v>9</v>
      </c>
      <c r="F42" s="95"/>
      <c r="G42" s="95"/>
      <c r="H42" s="95"/>
      <c r="I42" s="95"/>
      <c r="J42" s="95"/>
      <c r="K42" s="96"/>
      <c r="L42" s="97" t="s">
        <v>10</v>
      </c>
      <c r="M42" s="98"/>
      <c r="N42" s="98"/>
      <c r="O42" s="98"/>
      <c r="P42" s="98"/>
      <c r="Q42" s="98"/>
      <c r="R42" s="99"/>
      <c r="S42" s="100"/>
    </row>
    <row r="43" spans="1:21" s="62" customFormat="1" ht="17.25">
      <c r="A43" s="92"/>
      <c r="B43" s="92"/>
      <c r="C43" s="92"/>
      <c r="D43" s="93"/>
      <c r="E43" s="101"/>
      <c r="F43" s="101" t="s">
        <v>11</v>
      </c>
      <c r="G43" s="102"/>
      <c r="H43" s="101"/>
      <c r="I43" s="101"/>
      <c r="K43" s="103"/>
      <c r="L43" s="104"/>
      <c r="M43" s="104"/>
      <c r="N43" s="104"/>
      <c r="O43" s="104"/>
      <c r="P43" s="104"/>
      <c r="Q43" s="104"/>
      <c r="R43" s="99"/>
      <c r="S43" s="100"/>
    </row>
    <row r="44" spans="1:21" s="62" customFormat="1" ht="17.25">
      <c r="A44" s="92"/>
      <c r="B44" s="92"/>
      <c r="C44" s="92"/>
      <c r="D44" s="93"/>
      <c r="E44" s="101" t="s">
        <v>12</v>
      </c>
      <c r="F44" s="101" t="s">
        <v>13</v>
      </c>
      <c r="G44" s="101"/>
      <c r="H44" s="101" t="s">
        <v>14</v>
      </c>
      <c r="I44" s="101"/>
      <c r="J44" s="105"/>
      <c r="K44" s="101"/>
      <c r="L44" s="104"/>
      <c r="M44" s="104"/>
      <c r="N44" s="104"/>
      <c r="O44" s="104"/>
      <c r="P44" s="104"/>
      <c r="Q44" s="104"/>
      <c r="R44" s="99"/>
      <c r="S44" s="100"/>
    </row>
    <row r="45" spans="1:21" s="62" customFormat="1" ht="17.25">
      <c r="A45" s="92"/>
      <c r="B45" s="92"/>
      <c r="C45" s="92"/>
      <c r="D45" s="93"/>
      <c r="E45" s="101" t="s">
        <v>15</v>
      </c>
      <c r="F45" s="101" t="s">
        <v>16</v>
      </c>
      <c r="G45" s="101"/>
      <c r="H45" s="84" t="s">
        <v>17</v>
      </c>
      <c r="I45" s="101"/>
      <c r="J45" s="105"/>
      <c r="K45" s="101"/>
      <c r="L45" s="104" t="s">
        <v>18</v>
      </c>
      <c r="M45" s="104"/>
      <c r="N45" s="104"/>
      <c r="O45" s="104"/>
      <c r="P45" s="104"/>
      <c r="Q45" s="104"/>
      <c r="R45" s="99"/>
      <c r="S45" s="100"/>
    </row>
    <row r="46" spans="1:21" s="62" customFormat="1" ht="17.25">
      <c r="A46" s="92"/>
      <c r="B46" s="92"/>
      <c r="C46" s="92"/>
      <c r="D46" s="93"/>
      <c r="E46" s="101" t="s">
        <v>19</v>
      </c>
      <c r="F46" s="106" t="s">
        <v>20</v>
      </c>
      <c r="G46" s="101" t="s">
        <v>21</v>
      </c>
      <c r="H46" s="106" t="s">
        <v>22</v>
      </c>
      <c r="I46" s="101" t="s">
        <v>23</v>
      </c>
      <c r="J46" s="105" t="s">
        <v>24</v>
      </c>
      <c r="K46" s="101" t="s">
        <v>25</v>
      </c>
      <c r="L46" s="104" t="s">
        <v>26</v>
      </c>
      <c r="M46" s="104" t="s">
        <v>27</v>
      </c>
      <c r="N46" s="104" t="s">
        <v>28</v>
      </c>
      <c r="O46" s="104" t="s">
        <v>29</v>
      </c>
      <c r="P46" s="104" t="s">
        <v>30</v>
      </c>
      <c r="Q46" s="104" t="s">
        <v>31</v>
      </c>
      <c r="R46" s="99"/>
      <c r="S46" s="100"/>
    </row>
    <row r="47" spans="1:21" s="62" customFormat="1" ht="17.25">
      <c r="A47" s="95"/>
      <c r="B47" s="95"/>
      <c r="C47" s="95"/>
      <c r="D47" s="96"/>
      <c r="E47" s="107" t="s">
        <v>19</v>
      </c>
      <c r="F47" s="107" t="s">
        <v>32</v>
      </c>
      <c r="G47" s="107" t="s">
        <v>33</v>
      </c>
      <c r="H47" s="107" t="s">
        <v>34</v>
      </c>
      <c r="I47" s="107" t="s">
        <v>35</v>
      </c>
      <c r="J47" s="108" t="s">
        <v>36</v>
      </c>
      <c r="K47" s="107" t="s">
        <v>37</v>
      </c>
      <c r="L47" s="109" t="s">
        <v>38</v>
      </c>
      <c r="M47" s="109" t="s">
        <v>39</v>
      </c>
      <c r="N47" s="109" t="s">
        <v>40</v>
      </c>
      <c r="O47" s="109" t="s">
        <v>41</v>
      </c>
      <c r="P47" s="109" t="s">
        <v>36</v>
      </c>
      <c r="Q47" s="110" t="s">
        <v>37</v>
      </c>
      <c r="R47" s="111"/>
      <c r="S47" s="112"/>
    </row>
    <row r="48" spans="1:21" s="57" customFormat="1" ht="20.25" customHeight="1">
      <c r="A48" s="54" t="s">
        <v>89</v>
      </c>
      <c r="B48" s="54"/>
      <c r="C48" s="49"/>
      <c r="D48" s="50"/>
      <c r="E48" s="71">
        <f>SUM(E49)</f>
        <v>27575488.780000001</v>
      </c>
      <c r="F48" s="71">
        <f t="shared" ref="F48:P48" si="7">SUM(F49)</f>
        <v>441768.5</v>
      </c>
      <c r="G48" s="71">
        <f t="shared" si="7"/>
        <v>2042611.41</v>
      </c>
      <c r="H48" s="71" t="s">
        <v>45</v>
      </c>
      <c r="I48" s="71">
        <f t="shared" si="7"/>
        <v>99035</v>
      </c>
      <c r="J48" s="71">
        <f t="shared" si="7"/>
        <v>28238482</v>
      </c>
      <c r="K48" s="71" t="s">
        <v>45</v>
      </c>
      <c r="L48" s="71">
        <f t="shared" si="7"/>
        <v>7717256.7300000004</v>
      </c>
      <c r="M48" s="71">
        <f t="shared" si="7"/>
        <v>18267297</v>
      </c>
      <c r="N48" s="71">
        <f t="shared" si="7"/>
        <v>13911160.390000001</v>
      </c>
      <c r="O48" s="71">
        <f t="shared" si="7"/>
        <v>9305190</v>
      </c>
      <c r="P48" s="71">
        <f t="shared" si="7"/>
        <v>2844000</v>
      </c>
      <c r="Q48" s="71" t="s">
        <v>45</v>
      </c>
      <c r="R48" s="56" t="s">
        <v>90</v>
      </c>
      <c r="S48" s="49"/>
    </row>
    <row r="49" spans="1:19" s="62" customFormat="1" ht="20.25" customHeight="1">
      <c r="A49" s="49"/>
      <c r="B49" s="59" t="s">
        <v>91</v>
      </c>
      <c r="C49" s="49"/>
      <c r="D49" s="50"/>
      <c r="E49" s="72">
        <v>27575488.780000001</v>
      </c>
      <c r="F49" s="72">
        <v>441768.5</v>
      </c>
      <c r="G49" s="72">
        <v>2042611.41</v>
      </c>
      <c r="H49" s="72" t="s">
        <v>45</v>
      </c>
      <c r="I49" s="72">
        <v>99035</v>
      </c>
      <c r="J49" s="72">
        <v>28238482</v>
      </c>
      <c r="K49" s="72" t="s">
        <v>45</v>
      </c>
      <c r="L49" s="72">
        <v>7717256.7300000004</v>
      </c>
      <c r="M49" s="72">
        <v>18267297</v>
      </c>
      <c r="N49" s="72">
        <v>13911160.390000001</v>
      </c>
      <c r="O49" s="72">
        <v>9305190</v>
      </c>
      <c r="P49" s="72">
        <v>2844000</v>
      </c>
      <c r="Q49" s="72"/>
      <c r="R49" s="61"/>
      <c r="S49" s="59" t="s">
        <v>92</v>
      </c>
    </row>
    <row r="50" spans="1:19" s="57" customFormat="1" ht="27" customHeight="1">
      <c r="A50" s="54" t="s">
        <v>93</v>
      </c>
      <c r="B50" s="49"/>
      <c r="C50" s="49"/>
      <c r="D50" s="50"/>
      <c r="E50" s="71" t="s">
        <v>45</v>
      </c>
      <c r="F50" s="71" t="s">
        <v>45</v>
      </c>
      <c r="G50" s="71" t="s">
        <v>45</v>
      </c>
      <c r="H50" s="71" t="s">
        <v>45</v>
      </c>
      <c r="I50" s="71" t="s">
        <v>45</v>
      </c>
      <c r="J50" s="71" t="s">
        <v>45</v>
      </c>
      <c r="K50" s="71" t="s">
        <v>45</v>
      </c>
      <c r="L50" s="71" t="s">
        <v>45</v>
      </c>
      <c r="M50" s="71" t="s">
        <v>45</v>
      </c>
      <c r="N50" s="71" t="s">
        <v>45</v>
      </c>
      <c r="O50" s="71" t="s">
        <v>45</v>
      </c>
      <c r="P50" s="71" t="s">
        <v>45</v>
      </c>
      <c r="Q50" s="71" t="s">
        <v>45</v>
      </c>
      <c r="R50" s="56" t="s">
        <v>94</v>
      </c>
      <c r="S50" s="49"/>
    </row>
    <row r="51" spans="1:19" s="62" customFormat="1" ht="27" customHeight="1">
      <c r="A51" s="49"/>
      <c r="B51" s="59" t="s">
        <v>95</v>
      </c>
      <c r="C51" s="49"/>
      <c r="D51" s="50"/>
      <c r="E51" s="72" t="s">
        <v>45</v>
      </c>
      <c r="F51" s="72" t="s">
        <v>45</v>
      </c>
      <c r="G51" s="72" t="s">
        <v>45</v>
      </c>
      <c r="H51" s="72" t="s">
        <v>45</v>
      </c>
      <c r="I51" s="72" t="s">
        <v>45</v>
      </c>
      <c r="J51" s="72" t="s">
        <v>45</v>
      </c>
      <c r="K51" s="72" t="s">
        <v>45</v>
      </c>
      <c r="L51" s="72" t="s">
        <v>45</v>
      </c>
      <c r="M51" s="72" t="s">
        <v>45</v>
      </c>
      <c r="N51" s="72" t="s">
        <v>45</v>
      </c>
      <c r="O51" s="72" t="s">
        <v>45</v>
      </c>
      <c r="P51" s="72" t="s">
        <v>45</v>
      </c>
      <c r="Q51" s="72" t="s">
        <v>45</v>
      </c>
      <c r="R51" s="61"/>
      <c r="S51" s="59" t="s">
        <v>96</v>
      </c>
    </row>
    <row r="52" spans="1:19" s="62" customFormat="1" ht="27" customHeight="1">
      <c r="A52" s="61"/>
      <c r="B52" s="61" t="s">
        <v>97</v>
      </c>
      <c r="C52" s="65"/>
      <c r="D52" s="66"/>
      <c r="E52" s="72" t="s">
        <v>45</v>
      </c>
      <c r="F52" s="72" t="s">
        <v>45</v>
      </c>
      <c r="G52" s="72" t="s">
        <v>45</v>
      </c>
      <c r="H52" s="72" t="s">
        <v>45</v>
      </c>
      <c r="I52" s="72" t="s">
        <v>45</v>
      </c>
      <c r="J52" s="72" t="s">
        <v>45</v>
      </c>
      <c r="K52" s="72" t="s">
        <v>45</v>
      </c>
      <c r="L52" s="72" t="s">
        <v>45</v>
      </c>
      <c r="M52" s="72" t="s">
        <v>45</v>
      </c>
      <c r="N52" s="72" t="s">
        <v>45</v>
      </c>
      <c r="O52" s="72" t="s">
        <v>45</v>
      </c>
      <c r="P52" s="72" t="s">
        <v>45</v>
      </c>
      <c r="Q52" s="72" t="s">
        <v>45</v>
      </c>
      <c r="R52" s="61"/>
      <c r="S52" s="59" t="s">
        <v>98</v>
      </c>
    </row>
    <row r="53" spans="1:19" s="57" customFormat="1" ht="27" customHeight="1">
      <c r="A53" s="54" t="s">
        <v>99</v>
      </c>
      <c r="B53" s="8"/>
      <c r="C53" s="49"/>
      <c r="D53" s="67"/>
      <c r="E53" s="71" t="s">
        <v>45</v>
      </c>
      <c r="F53" s="71" t="s">
        <v>45</v>
      </c>
      <c r="G53" s="71" t="s">
        <v>45</v>
      </c>
      <c r="H53" s="71" t="s">
        <v>45</v>
      </c>
      <c r="I53" s="71" t="s">
        <v>45</v>
      </c>
      <c r="J53" s="71" t="s">
        <v>45</v>
      </c>
      <c r="K53" s="71" t="s">
        <v>45</v>
      </c>
      <c r="L53" s="71" t="s">
        <v>45</v>
      </c>
      <c r="M53" s="71" t="s">
        <v>45</v>
      </c>
      <c r="N53" s="71" t="s">
        <v>45</v>
      </c>
      <c r="O53" s="71" t="s">
        <v>45</v>
      </c>
      <c r="P53" s="71" t="s">
        <v>45</v>
      </c>
      <c r="Q53" s="71" t="s">
        <v>45</v>
      </c>
      <c r="R53" s="56" t="s">
        <v>100</v>
      </c>
      <c r="S53" s="8"/>
    </row>
    <row r="54" spans="1:19" s="62" customFormat="1" ht="27" customHeight="1">
      <c r="A54" s="61"/>
      <c r="B54" s="61" t="s">
        <v>101</v>
      </c>
      <c r="C54" s="65"/>
      <c r="D54" s="66"/>
      <c r="E54" s="72" t="s">
        <v>45</v>
      </c>
      <c r="F54" s="72" t="s">
        <v>45</v>
      </c>
      <c r="G54" s="72" t="s">
        <v>45</v>
      </c>
      <c r="H54" s="72" t="s">
        <v>45</v>
      </c>
      <c r="I54" s="72" t="s">
        <v>45</v>
      </c>
      <c r="J54" s="72" t="s">
        <v>45</v>
      </c>
      <c r="K54" s="72" t="s">
        <v>45</v>
      </c>
      <c r="L54" s="72" t="s">
        <v>45</v>
      </c>
      <c r="M54" s="72" t="s">
        <v>45</v>
      </c>
      <c r="N54" s="72" t="s">
        <v>45</v>
      </c>
      <c r="O54" s="72" t="s">
        <v>45</v>
      </c>
      <c r="P54" s="72" t="s">
        <v>45</v>
      </c>
      <c r="Q54" s="72" t="s">
        <v>45</v>
      </c>
      <c r="R54" s="61"/>
      <c r="S54" s="59" t="s">
        <v>102</v>
      </c>
    </row>
    <row r="55" spans="1:19" s="62" customFormat="1" ht="27" customHeight="1">
      <c r="A55" s="61"/>
      <c r="B55" s="61" t="s">
        <v>103</v>
      </c>
      <c r="C55" s="65"/>
      <c r="D55" s="66"/>
      <c r="E55" s="72" t="s">
        <v>45</v>
      </c>
      <c r="F55" s="72" t="s">
        <v>45</v>
      </c>
      <c r="G55" s="72" t="s">
        <v>45</v>
      </c>
      <c r="H55" s="72" t="s">
        <v>45</v>
      </c>
      <c r="I55" s="72" t="s">
        <v>45</v>
      </c>
      <c r="J55" s="72" t="s">
        <v>45</v>
      </c>
      <c r="K55" s="72" t="s">
        <v>45</v>
      </c>
      <c r="L55" s="72" t="s">
        <v>45</v>
      </c>
      <c r="M55" s="72" t="s">
        <v>45</v>
      </c>
      <c r="N55" s="72" t="s">
        <v>45</v>
      </c>
      <c r="O55" s="72" t="s">
        <v>45</v>
      </c>
      <c r="P55" s="72" t="s">
        <v>45</v>
      </c>
      <c r="Q55" s="72" t="s">
        <v>45</v>
      </c>
      <c r="R55" s="61"/>
      <c r="S55" s="59" t="s">
        <v>104</v>
      </c>
    </row>
    <row r="56" spans="1:19" s="57" customFormat="1" ht="27" customHeight="1">
      <c r="A56" s="8" t="s">
        <v>105</v>
      </c>
      <c r="B56" s="8"/>
      <c r="C56" s="49"/>
      <c r="D56" s="67"/>
      <c r="E56" s="71">
        <f>SUM(E57)</f>
        <v>24778010.420000002</v>
      </c>
      <c r="F56" s="71">
        <f t="shared" ref="F56:P56" si="8">SUM(F57)</f>
        <v>643217.30000000005</v>
      </c>
      <c r="G56" s="71">
        <f t="shared" si="8"/>
        <v>4963340.9000000004</v>
      </c>
      <c r="H56" s="71">
        <f t="shared" si="8"/>
        <v>1872098.65</v>
      </c>
      <c r="I56" s="71">
        <f t="shared" si="8"/>
        <v>257118</v>
      </c>
      <c r="J56" s="71">
        <f t="shared" si="8"/>
        <v>25501638</v>
      </c>
      <c r="K56" s="71" t="s">
        <v>45</v>
      </c>
      <c r="L56" s="71">
        <f t="shared" si="8"/>
        <v>8629581.3100000005</v>
      </c>
      <c r="M56" s="71">
        <f t="shared" si="8"/>
        <v>17112247.149999999</v>
      </c>
      <c r="N56" s="71">
        <f t="shared" si="8"/>
        <v>20963686.650000002</v>
      </c>
      <c r="O56" s="71">
        <f t="shared" si="8"/>
        <v>4205980</v>
      </c>
      <c r="P56" s="71">
        <f t="shared" si="8"/>
        <v>4394000</v>
      </c>
      <c r="Q56" s="71" t="s">
        <v>45</v>
      </c>
      <c r="R56" s="56" t="s">
        <v>106</v>
      </c>
      <c r="S56" s="8"/>
    </row>
    <row r="57" spans="1:19" s="62" customFormat="1" ht="27" customHeight="1">
      <c r="A57" s="61"/>
      <c r="B57" s="61" t="s">
        <v>107</v>
      </c>
      <c r="C57" s="65"/>
      <c r="D57" s="66"/>
      <c r="E57" s="72">
        <v>24778010.420000002</v>
      </c>
      <c r="F57" s="72">
        <v>643217.30000000005</v>
      </c>
      <c r="G57" s="72">
        <v>4963340.9000000004</v>
      </c>
      <c r="H57" s="72">
        <v>1872098.65</v>
      </c>
      <c r="I57" s="72">
        <v>257118</v>
      </c>
      <c r="J57" s="72">
        <v>25501638</v>
      </c>
      <c r="K57" s="72" t="s">
        <v>45</v>
      </c>
      <c r="L57" s="72">
        <v>8629581.3100000005</v>
      </c>
      <c r="M57" s="72">
        <v>17112247.149999999</v>
      </c>
      <c r="N57" s="72">
        <v>20963686.650000002</v>
      </c>
      <c r="O57" s="72">
        <v>4205980</v>
      </c>
      <c r="P57" s="72">
        <v>4394000</v>
      </c>
      <c r="Q57" s="72" t="s">
        <v>45</v>
      </c>
      <c r="R57" s="61"/>
      <c r="S57" s="59" t="s">
        <v>108</v>
      </c>
    </row>
    <row r="58" spans="1:19" s="57" customFormat="1" ht="27" customHeight="1">
      <c r="A58" s="54" t="s">
        <v>109</v>
      </c>
      <c r="B58" s="54"/>
      <c r="C58" s="49"/>
      <c r="D58" s="50"/>
      <c r="E58" s="55">
        <f>SUM(E59)</f>
        <v>22825142.439999998</v>
      </c>
      <c r="F58" s="55">
        <f>SUM(F59)</f>
        <v>485427.4</v>
      </c>
      <c r="G58" s="55">
        <f>SUM(G59)</f>
        <v>314477.46000000002</v>
      </c>
      <c r="H58" s="55" t="s">
        <v>45</v>
      </c>
      <c r="I58" s="55">
        <f>SUM(I59)</f>
        <v>57437</v>
      </c>
      <c r="J58" s="55">
        <f>SUM(J59)</f>
        <v>18765989</v>
      </c>
      <c r="K58" s="55" t="s">
        <v>45</v>
      </c>
      <c r="L58" s="55">
        <f>SUM(L59)</f>
        <v>10538377.34</v>
      </c>
      <c r="M58" s="55">
        <f>SUM(M59)</f>
        <v>13448443</v>
      </c>
      <c r="N58" s="55">
        <f>SUM(N59)</f>
        <v>6228454.0199999996</v>
      </c>
      <c r="O58" s="55">
        <f>SUM(O59)</f>
        <v>7992388</v>
      </c>
      <c r="P58" s="55">
        <f>SUM(P59)</f>
        <v>2904239.82</v>
      </c>
      <c r="Q58" s="55" t="s">
        <v>45</v>
      </c>
      <c r="R58" s="56" t="s">
        <v>110</v>
      </c>
      <c r="S58" s="49"/>
    </row>
    <row r="59" spans="1:19" s="62" customFormat="1" ht="27" customHeight="1">
      <c r="A59" s="49"/>
      <c r="B59" s="59" t="s">
        <v>111</v>
      </c>
      <c r="C59" s="49"/>
      <c r="D59" s="50"/>
      <c r="E59" s="60">
        <v>22825142.439999998</v>
      </c>
      <c r="F59" s="60">
        <v>485427.4</v>
      </c>
      <c r="G59" s="60">
        <v>314477.46000000002</v>
      </c>
      <c r="H59" s="60" t="s">
        <v>45</v>
      </c>
      <c r="I59" s="60">
        <v>57437</v>
      </c>
      <c r="J59" s="60">
        <v>18765989</v>
      </c>
      <c r="K59" s="60" t="s">
        <v>45</v>
      </c>
      <c r="L59" s="60">
        <v>10538377.34</v>
      </c>
      <c r="M59" s="60">
        <v>13448443</v>
      </c>
      <c r="N59" s="60">
        <v>6228454.0199999996</v>
      </c>
      <c r="O59" s="60">
        <v>7992388</v>
      </c>
      <c r="P59" s="60">
        <v>2904239.82</v>
      </c>
      <c r="Q59" s="60" t="s">
        <v>45</v>
      </c>
      <c r="R59" s="64"/>
      <c r="S59" s="59" t="s">
        <v>112</v>
      </c>
    </row>
    <row r="60" spans="1:19" s="57" customFormat="1" ht="27" customHeight="1">
      <c r="A60" s="54" t="s">
        <v>113</v>
      </c>
      <c r="B60" s="54"/>
      <c r="C60" s="49"/>
      <c r="D60" s="50"/>
      <c r="E60" s="55">
        <f t="shared" ref="E60:J60" si="9">SUM(E61:E62)</f>
        <v>2059033.77</v>
      </c>
      <c r="F60" s="55">
        <f t="shared" si="9"/>
        <v>260</v>
      </c>
      <c r="G60" s="55">
        <f t="shared" si="9"/>
        <v>20325.97</v>
      </c>
      <c r="H60" s="55">
        <f t="shared" si="9"/>
        <v>2279</v>
      </c>
      <c r="I60" s="55">
        <f t="shared" si="9"/>
        <v>100</v>
      </c>
      <c r="J60" s="55">
        <f t="shared" si="9"/>
        <v>2925500</v>
      </c>
      <c r="K60" s="55" t="s">
        <v>45</v>
      </c>
      <c r="L60" s="55">
        <f>SUM(L61:L62)</f>
        <v>14539674.539999999</v>
      </c>
      <c r="M60" s="55">
        <f>SUM(M61:M62)</f>
        <v>28984916.109999999</v>
      </c>
      <c r="N60" s="55">
        <f>SUM(N61:N62)</f>
        <v>25548298.760000002</v>
      </c>
      <c r="O60" s="55">
        <f>SUM(O61:O62)</f>
        <v>6015845</v>
      </c>
      <c r="P60" s="55">
        <f>SUM(P61:P62)</f>
        <v>2786200</v>
      </c>
      <c r="Q60" s="55" t="s">
        <v>45</v>
      </c>
      <c r="R60" s="56" t="s">
        <v>114</v>
      </c>
      <c r="S60" s="49"/>
    </row>
    <row r="61" spans="1:19" s="62" customFormat="1" ht="27" customHeight="1">
      <c r="A61" s="54"/>
      <c r="B61" s="59" t="s">
        <v>115</v>
      </c>
      <c r="C61" s="49"/>
      <c r="D61" s="50"/>
      <c r="E61" s="60" t="s">
        <v>45</v>
      </c>
      <c r="F61" s="60" t="s">
        <v>45</v>
      </c>
      <c r="G61" s="60" t="s">
        <v>45</v>
      </c>
      <c r="H61" s="60" t="s">
        <v>45</v>
      </c>
      <c r="I61" s="60" t="s">
        <v>45</v>
      </c>
      <c r="J61" s="60" t="s">
        <v>45</v>
      </c>
      <c r="K61" s="60" t="s">
        <v>45</v>
      </c>
      <c r="L61" s="60">
        <v>4912894.54</v>
      </c>
      <c r="M61" s="60">
        <v>14124881.859999999</v>
      </c>
      <c r="N61" s="60">
        <v>13036176.66</v>
      </c>
      <c r="O61" s="60">
        <v>651815</v>
      </c>
      <c r="P61" s="60">
        <v>675200</v>
      </c>
      <c r="Q61" s="60" t="s">
        <v>45</v>
      </c>
      <c r="R61" s="64"/>
      <c r="S61" s="59" t="s">
        <v>116</v>
      </c>
    </row>
    <row r="62" spans="1:19" s="62" customFormat="1" ht="27" customHeight="1">
      <c r="A62" s="54"/>
      <c r="B62" s="59" t="s">
        <v>117</v>
      </c>
      <c r="C62" s="49"/>
      <c r="D62" s="50"/>
      <c r="E62" s="60">
        <v>2059033.77</v>
      </c>
      <c r="F62" s="60">
        <v>260</v>
      </c>
      <c r="G62" s="60">
        <v>20325.97</v>
      </c>
      <c r="H62" s="60">
        <v>2279</v>
      </c>
      <c r="I62" s="60">
        <v>100</v>
      </c>
      <c r="J62" s="60">
        <v>2925500</v>
      </c>
      <c r="K62" s="60" t="s">
        <v>45</v>
      </c>
      <c r="L62" s="60">
        <v>9626780</v>
      </c>
      <c r="M62" s="60">
        <v>14860034.25</v>
      </c>
      <c r="N62" s="60">
        <v>12512122.100000001</v>
      </c>
      <c r="O62" s="60">
        <v>5364030</v>
      </c>
      <c r="P62" s="60">
        <v>2111000</v>
      </c>
      <c r="Q62" s="60" t="s">
        <v>45</v>
      </c>
      <c r="R62" s="64"/>
      <c r="S62" s="59" t="s">
        <v>118</v>
      </c>
    </row>
    <row r="63" spans="1:19" s="57" customFormat="1" ht="27" customHeight="1">
      <c r="A63" s="54" t="s">
        <v>119</v>
      </c>
      <c r="B63" s="54"/>
      <c r="C63" s="49"/>
      <c r="D63" s="50"/>
      <c r="E63" s="55">
        <f>SUM(E64)</f>
        <v>26693352.120000001</v>
      </c>
      <c r="F63" s="55">
        <f t="shared" ref="F63:Q63" si="10">SUM(F64)</f>
        <v>315526.46999999997</v>
      </c>
      <c r="G63" s="55">
        <f t="shared" si="10"/>
        <v>1131415.6000000001</v>
      </c>
      <c r="H63" s="55" t="s">
        <v>45</v>
      </c>
      <c r="I63" s="55">
        <f t="shared" si="10"/>
        <v>244071</v>
      </c>
      <c r="J63" s="55">
        <f t="shared" si="10"/>
        <v>28032111.73</v>
      </c>
      <c r="K63" s="55">
        <f t="shared" si="10"/>
        <v>2793000</v>
      </c>
      <c r="L63" s="55">
        <f t="shared" si="10"/>
        <v>8323801.7000000002</v>
      </c>
      <c r="M63" s="55">
        <f t="shared" si="10"/>
        <v>17997133.059999999</v>
      </c>
      <c r="N63" s="55">
        <f t="shared" si="10"/>
        <v>8173539.379999999</v>
      </c>
      <c r="O63" s="55">
        <f t="shared" si="10"/>
        <v>21959589.73</v>
      </c>
      <c r="P63" s="55">
        <f t="shared" si="10"/>
        <v>4606275.96</v>
      </c>
      <c r="Q63" s="55">
        <f t="shared" si="10"/>
        <v>35550</v>
      </c>
      <c r="R63" s="56" t="s">
        <v>120</v>
      </c>
      <c r="S63" s="49"/>
    </row>
    <row r="64" spans="1:19" s="62" customFormat="1" ht="27" customHeight="1">
      <c r="A64" s="49"/>
      <c r="B64" s="59" t="s">
        <v>121</v>
      </c>
      <c r="C64" s="49"/>
      <c r="D64" s="50"/>
      <c r="E64" s="60">
        <v>26693352.120000001</v>
      </c>
      <c r="F64" s="60">
        <v>315526.46999999997</v>
      </c>
      <c r="G64" s="60">
        <v>1131415.6000000001</v>
      </c>
      <c r="H64" s="60" t="s">
        <v>45</v>
      </c>
      <c r="I64" s="60">
        <v>244071</v>
      </c>
      <c r="J64" s="60">
        <v>28032111.73</v>
      </c>
      <c r="K64" s="60">
        <v>2793000</v>
      </c>
      <c r="L64" s="60">
        <v>8323801.7000000002</v>
      </c>
      <c r="M64" s="60">
        <v>17997133.059999999</v>
      </c>
      <c r="N64" s="60">
        <v>8173539.379999999</v>
      </c>
      <c r="O64" s="60">
        <v>21959589.73</v>
      </c>
      <c r="P64" s="60">
        <v>4606275.96</v>
      </c>
      <c r="Q64" s="60">
        <v>35550</v>
      </c>
      <c r="R64" s="64"/>
      <c r="S64" s="59" t="s">
        <v>122</v>
      </c>
    </row>
    <row r="65" spans="1:19" s="62" customFormat="1" ht="27" customHeight="1">
      <c r="A65" s="54" t="s">
        <v>123</v>
      </c>
      <c r="B65" s="59"/>
      <c r="C65" s="49"/>
      <c r="D65" s="50"/>
      <c r="E65" s="113" t="s">
        <v>45</v>
      </c>
      <c r="F65" s="113" t="s">
        <v>45</v>
      </c>
      <c r="G65" s="113" t="s">
        <v>45</v>
      </c>
      <c r="H65" s="113" t="s">
        <v>45</v>
      </c>
      <c r="I65" s="113" t="s">
        <v>45</v>
      </c>
      <c r="J65" s="113" t="s">
        <v>45</v>
      </c>
      <c r="K65" s="113" t="s">
        <v>45</v>
      </c>
      <c r="L65" s="60" t="s">
        <v>45</v>
      </c>
      <c r="M65" s="60" t="s">
        <v>45</v>
      </c>
      <c r="N65" s="60" t="s">
        <v>45</v>
      </c>
      <c r="O65" s="60" t="s">
        <v>45</v>
      </c>
      <c r="P65" s="60" t="s">
        <v>45</v>
      </c>
      <c r="Q65" s="60" t="s">
        <v>45</v>
      </c>
      <c r="R65" s="56" t="s">
        <v>124</v>
      </c>
      <c r="S65" s="49"/>
    </row>
    <row r="66" spans="1:19" s="62" customFormat="1" ht="27" customHeight="1">
      <c r="A66" s="54" t="s">
        <v>125</v>
      </c>
      <c r="B66" s="59"/>
      <c r="C66" s="49"/>
      <c r="D66" s="50"/>
      <c r="E66" s="113" t="s">
        <v>45</v>
      </c>
      <c r="F66" s="113" t="s">
        <v>45</v>
      </c>
      <c r="G66" s="113" t="s">
        <v>45</v>
      </c>
      <c r="H66" s="113" t="s">
        <v>45</v>
      </c>
      <c r="I66" s="113" t="s">
        <v>45</v>
      </c>
      <c r="J66" s="113" t="s">
        <v>45</v>
      </c>
      <c r="K66" s="113" t="s">
        <v>45</v>
      </c>
      <c r="L66" s="60" t="s">
        <v>45</v>
      </c>
      <c r="M66" s="60" t="s">
        <v>45</v>
      </c>
      <c r="N66" s="60" t="s">
        <v>45</v>
      </c>
      <c r="O66" s="60" t="s">
        <v>45</v>
      </c>
      <c r="P66" s="60" t="s">
        <v>45</v>
      </c>
      <c r="Q66" s="60" t="s">
        <v>45</v>
      </c>
      <c r="R66" s="56" t="s">
        <v>126</v>
      </c>
      <c r="S66" s="49"/>
    </row>
    <row r="67" spans="1:19" s="114" customFormat="1" ht="27" customHeight="1">
      <c r="A67" s="54" t="s">
        <v>127</v>
      </c>
      <c r="B67" s="49"/>
      <c r="C67" s="49"/>
      <c r="D67" s="50"/>
      <c r="E67" s="113" t="s">
        <v>45</v>
      </c>
      <c r="F67" s="113" t="s">
        <v>45</v>
      </c>
      <c r="G67" s="113" t="s">
        <v>45</v>
      </c>
      <c r="H67" s="113" t="s">
        <v>45</v>
      </c>
      <c r="I67" s="113" t="s">
        <v>45</v>
      </c>
      <c r="J67" s="113" t="s">
        <v>45</v>
      </c>
      <c r="K67" s="113" t="s">
        <v>45</v>
      </c>
      <c r="L67" s="60" t="s">
        <v>45</v>
      </c>
      <c r="M67" s="60" t="s">
        <v>45</v>
      </c>
      <c r="N67" s="60" t="s">
        <v>45</v>
      </c>
      <c r="O67" s="60" t="s">
        <v>45</v>
      </c>
      <c r="P67" s="60" t="s">
        <v>45</v>
      </c>
      <c r="Q67" s="60" t="s">
        <v>45</v>
      </c>
      <c r="R67" s="56" t="s">
        <v>128</v>
      </c>
      <c r="S67" s="49"/>
    </row>
    <row r="68" spans="1:19" s="62" customFormat="1" ht="27" customHeight="1">
      <c r="A68" s="49"/>
      <c r="B68" s="59" t="s">
        <v>129</v>
      </c>
      <c r="C68" s="49"/>
      <c r="D68" s="50"/>
      <c r="E68" s="60" t="s">
        <v>45</v>
      </c>
      <c r="F68" s="60" t="s">
        <v>45</v>
      </c>
      <c r="G68" s="60" t="s">
        <v>45</v>
      </c>
      <c r="H68" s="60" t="s">
        <v>45</v>
      </c>
      <c r="I68" s="60" t="s">
        <v>45</v>
      </c>
      <c r="J68" s="60" t="s">
        <v>45</v>
      </c>
      <c r="K68" s="60" t="s">
        <v>45</v>
      </c>
      <c r="L68" s="60" t="s">
        <v>45</v>
      </c>
      <c r="M68" s="60" t="s">
        <v>45</v>
      </c>
      <c r="N68" s="60" t="s">
        <v>45</v>
      </c>
      <c r="O68" s="60" t="s">
        <v>45</v>
      </c>
      <c r="P68" s="60" t="s">
        <v>45</v>
      </c>
      <c r="Q68" s="60" t="s">
        <v>45</v>
      </c>
      <c r="R68" s="61"/>
      <c r="S68" s="49"/>
    </row>
    <row r="69" spans="1:19" s="114" customFormat="1" ht="27" customHeight="1">
      <c r="A69" s="115" t="s">
        <v>130</v>
      </c>
      <c r="B69" s="116"/>
      <c r="C69" s="117"/>
      <c r="D69" s="118"/>
      <c r="E69" s="119" t="s">
        <v>45</v>
      </c>
      <c r="F69" s="119" t="s">
        <v>45</v>
      </c>
      <c r="G69" s="119" t="s">
        <v>45</v>
      </c>
      <c r="H69" s="119" t="s">
        <v>45</v>
      </c>
      <c r="I69" s="119" t="s">
        <v>45</v>
      </c>
      <c r="J69" s="119" t="s">
        <v>45</v>
      </c>
      <c r="K69" s="119" t="s">
        <v>45</v>
      </c>
      <c r="L69" s="120" t="s">
        <v>45</v>
      </c>
      <c r="M69" s="120" t="s">
        <v>45</v>
      </c>
      <c r="N69" s="120" t="s">
        <v>45</v>
      </c>
      <c r="O69" s="120" t="s">
        <v>45</v>
      </c>
      <c r="P69" s="120" t="s">
        <v>45</v>
      </c>
      <c r="Q69" s="120" t="s">
        <v>45</v>
      </c>
      <c r="R69" s="121" t="s">
        <v>131</v>
      </c>
      <c r="S69" s="116"/>
    </row>
    <row r="70" spans="1:19" s="114" customFormat="1" ht="6.75" customHeight="1">
      <c r="A70" s="53"/>
      <c r="B70" s="63"/>
      <c r="C70" s="106"/>
      <c r="D70" s="63"/>
      <c r="E70" s="122"/>
      <c r="F70" s="122"/>
      <c r="G70" s="122"/>
      <c r="H70" s="122"/>
      <c r="I70" s="122"/>
      <c r="J70" s="122"/>
      <c r="K70" s="122"/>
      <c r="L70" s="123"/>
      <c r="M70" s="123"/>
      <c r="N70" s="123"/>
      <c r="O70" s="123"/>
      <c r="P70" s="123"/>
      <c r="Q70" s="123"/>
      <c r="R70" s="63"/>
      <c r="S70" s="63"/>
    </row>
    <row r="71" spans="1:19" s="62" customFormat="1" ht="24.75" customHeight="1">
      <c r="A71" s="124"/>
      <c r="B71" s="63" t="s">
        <v>132</v>
      </c>
      <c r="C71" s="106"/>
      <c r="D71" s="63"/>
      <c r="E71" s="63"/>
      <c r="F71" s="63"/>
      <c r="G71" s="63"/>
      <c r="H71" s="63"/>
      <c r="I71" s="63"/>
      <c r="J71" s="63"/>
      <c r="K71" s="63"/>
      <c r="L71" s="125"/>
      <c r="M71" s="125"/>
      <c r="N71" s="125"/>
      <c r="O71" s="125"/>
      <c r="P71" s="125"/>
      <c r="Q71" s="125"/>
      <c r="R71" s="63"/>
      <c r="S71" s="63"/>
    </row>
    <row r="72" spans="1:19" s="62" customFormat="1" ht="24.75" customHeight="1">
      <c r="A72" s="63"/>
      <c r="B72" s="62" t="s">
        <v>133</v>
      </c>
      <c r="C72" s="106"/>
      <c r="D72" s="63"/>
      <c r="E72" s="63"/>
      <c r="F72" s="63"/>
      <c r="G72" s="63"/>
      <c r="H72" s="63"/>
      <c r="I72" s="63"/>
      <c r="J72" s="63"/>
      <c r="K72" s="63"/>
      <c r="L72" s="125"/>
      <c r="M72" s="125"/>
      <c r="N72" s="125"/>
      <c r="O72" s="125"/>
      <c r="P72" s="125"/>
      <c r="Q72" s="125"/>
      <c r="R72" s="63"/>
      <c r="S72" s="63"/>
    </row>
  </sheetData>
  <mergeCells count="12">
    <mergeCell ref="A41:D47"/>
    <mergeCell ref="E41:K41"/>
    <mergeCell ref="L41:Q41"/>
    <mergeCell ref="R41:S47"/>
    <mergeCell ref="E42:K42"/>
    <mergeCell ref="L42:Q42"/>
    <mergeCell ref="A5:D11"/>
    <mergeCell ref="E5:K5"/>
    <mergeCell ref="L5:Q5"/>
    <mergeCell ref="R5:S11"/>
    <mergeCell ref="E6:K6"/>
    <mergeCell ref="L6:Q6"/>
  </mergeCells>
  <pageMargins left="0.25" right="0" top="0.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T-19.2.</vt:lpstr>
      <vt:lpstr>'T-19.2.'!Print_Area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2018-11-06T03:25:12Z</dcterms:created>
  <dcterms:modified xsi:type="dcterms:W3CDTF">2018-11-06T03:25:18Z</dcterms:modified>
</cp:coreProperties>
</file>