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2" sheetId="1" r:id="rId1"/>
  </sheets>
  <definedNames>
    <definedName name="_xlnm.Print_Area" localSheetId="0">'T-2.2'!$A$1:$O$30</definedName>
  </definedNames>
  <calcPr calcId="125725"/>
</workbook>
</file>

<file path=xl/calcChain.xml><?xml version="1.0" encoding="utf-8"?>
<calcChain xmlns="http://schemas.openxmlformats.org/spreadsheetml/2006/main">
  <c r="J28" i="1"/>
  <c r="F28"/>
  <c r="E28" s="1"/>
  <c r="J26"/>
  <c r="F26"/>
  <c r="E26"/>
  <c r="J25"/>
  <c r="F25"/>
  <c r="E25" s="1"/>
  <c r="E24"/>
  <c r="J23"/>
  <c r="F23"/>
  <c r="E23" s="1"/>
  <c r="J21"/>
  <c r="F21"/>
  <c r="E21" s="1"/>
  <c r="J20"/>
  <c r="F20"/>
  <c r="E20" s="1"/>
  <c r="J19"/>
  <c r="F19"/>
  <c r="E19" s="1"/>
  <c r="J18"/>
  <c r="F18"/>
  <c r="E18"/>
  <c r="J16"/>
  <c r="F16"/>
  <c r="E16" s="1"/>
  <c r="J15"/>
  <c r="F15"/>
  <c r="E15" s="1"/>
  <c r="J14"/>
  <c r="F14"/>
  <c r="E14"/>
  <c r="J13"/>
  <c r="F13"/>
  <c r="E13" s="1"/>
</calcChain>
</file>

<file path=xl/sharedStrings.xml><?xml version="1.0" encoding="utf-8"?>
<sst xmlns="http://schemas.openxmlformats.org/spreadsheetml/2006/main" count="70" uniqueCount="46">
  <si>
    <t xml:space="preserve">ตาราง </t>
  </si>
  <si>
    <t>ประชากรอายุ 15 ปีขึ้นไป จำแนกตามสถานภาพแรงงาน เป็นรายไตรมาส พ.ศ. 2558 - 2561</t>
  </si>
  <si>
    <t>Table</t>
  </si>
  <si>
    <t>Population Aged 15 Years and Over by Labour Force Status and Quarterly: 2015 - 2018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</si>
  <si>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</si>
  <si>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</si>
  <si>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</si>
  <si>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</si>
  <si>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</si>
  <si>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</si>
  <si>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</si>
  <si>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</si>
  <si>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</si>
  <si>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</si>
  <si>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</si>
  <si>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</si>
  <si>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</si>
  <si>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</si>
  <si>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</si>
  <si>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</si>
  <si>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</si>
  <si>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</si>
  <si>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</si>
  <si>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</si>
  <si>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</si>
  <si>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</si>
  <si>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</si>
  <si>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</si>
  <si>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</si>
  <si>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</si>
  <si>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</si>
  <si>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</si>
  <si>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</si>
  <si>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</si>
  <si>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</si>
  <si>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</si>
  <si>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</si>
  <si>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</si>
  <si>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</si>
  <si>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</si>
  <si>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2016</t>
  </si>
  <si>
    <t xml:space="preserve">           ไตรมาสที่ 1</t>
  </si>
  <si>
    <t xml:space="preserve">  2017</t>
  </si>
  <si>
    <t xml:space="preserve">  2018</t>
  </si>
  <si>
    <t>ที่มา:  การสำรวจภาวะการทำงานของประชากร พ.ศ. 2558 - 2561  ระดับจังหวัด  สำนักงานสถิติแห่งชาติ</t>
  </si>
  <si>
    <t>Source: The  Labour Force Survey: 2015 - 2018 , Provincial level 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</si>
</sst>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 indent="2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3" fontId="5" fillId="0" borderId="13" xfId="1" applyNumberFormat="1" applyFont="1" applyBorder="1" applyAlignment="1">
      <alignment horizontal="right" indent="1"/>
    </xf>
    <xf numFmtId="3" fontId="5" fillId="0" borderId="8" xfId="1" applyNumberFormat="1" applyFont="1" applyBorder="1" applyAlignment="1">
      <alignment horizontal="right" vertical="center" indent="2"/>
    </xf>
    <xf numFmtId="3" fontId="5" fillId="0" borderId="13" xfId="1" applyNumberFormat="1" applyFont="1" applyBorder="1" applyAlignment="1">
      <alignment horizontal="right" vertical="center" indent="1"/>
    </xf>
    <xf numFmtId="3" fontId="5" fillId="0" borderId="8" xfId="1" applyNumberFormat="1" applyFont="1" applyBorder="1" applyAlignment="1">
      <alignment horizontal="right" vertical="center" indent="1"/>
    </xf>
    <xf numFmtId="0" fontId="5" fillId="0" borderId="8" xfId="0" applyFont="1" applyBorder="1"/>
    <xf numFmtId="3" fontId="5" fillId="0" borderId="8" xfId="2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 indent="2"/>
    </xf>
    <xf numFmtId="0" fontId="5" fillId="0" borderId="0" xfId="0" applyFont="1" applyBorder="1" applyAlignment="1"/>
    <xf numFmtId="0" fontId="5" fillId="0" borderId="7" xfId="0" applyFont="1" applyBorder="1" applyAlignment="1"/>
    <xf numFmtId="3" fontId="5" fillId="0" borderId="0" xfId="0" applyNumberFormat="1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 indent="1"/>
    </xf>
    <xf numFmtId="0" fontId="5" fillId="0" borderId="10" xfId="0" applyFont="1" applyBorder="1" applyAlignment="1"/>
    <xf numFmtId="0" fontId="5" fillId="0" borderId="11" xfId="0" applyFont="1" applyBorder="1" applyAlignment="1"/>
    <xf numFmtId="3" fontId="5" fillId="0" borderId="14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3" fontId="5" fillId="0" borderId="14" xfId="0" applyNumberFormat="1" applyFont="1" applyBorder="1" applyAlignment="1">
      <alignment horizontal="right" indent="2"/>
    </xf>
    <xf numFmtId="3" fontId="5" fillId="0" borderId="11" xfId="0" applyNumberFormat="1" applyFont="1" applyBorder="1" applyAlignment="1">
      <alignment horizontal="right" indent="1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4">
    <cellStyle name="เครื่องหมายจุลภาค 2 2 8" xfId="3"/>
    <cellStyle name="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1"/>
  <sheetViews>
    <sheetView tabSelected="1" view="pageBreakPreview" zoomScale="60" zoomScaleNormal="100" workbookViewId="0">
      <selection activeCell="J19" sqref="J19"/>
    </sheetView>
  </sheetViews>
  <sheetFormatPr defaultColWidth="9.09765625" defaultRowHeight="18.75"/>
  <cols>
    <col min="1" max="1" width="1.69921875" style="59" customWidth="1"/>
    <col min="2" max="2" width="6.69921875" style="59" customWidth="1"/>
    <col min="3" max="3" width="5.59765625" style="59" customWidth="1"/>
    <col min="4" max="4" width="5.09765625" style="59" customWidth="1"/>
    <col min="5" max="5" width="13.296875" style="59" customWidth="1"/>
    <col min="6" max="6" width="12.09765625" style="59" bestFit="1" customWidth="1"/>
    <col min="7" max="7" width="13.59765625" style="59" customWidth="1"/>
    <col min="8" max="8" width="13.3984375" style="59" customWidth="1"/>
    <col min="9" max="9" width="14.69921875" style="59" customWidth="1"/>
    <col min="10" max="10" width="12.09765625" style="59" bestFit="1" customWidth="1"/>
    <col min="11" max="12" width="11.296875" style="59" customWidth="1"/>
    <col min="13" max="13" width="12.09765625" style="59" bestFit="1" customWidth="1"/>
    <col min="14" max="14" width="2.69921875" style="59" customWidth="1"/>
    <col min="15" max="15" width="12.8984375" style="59" customWidth="1"/>
    <col min="16" max="16" width="2.296875" style="59" customWidth="1"/>
    <col min="17" max="17" width="4.09765625" style="59" customWidth="1"/>
    <col min="18" max="16384" width="9.09765625" style="59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12" customFormat="1" ht="20.25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4" customFormat="1" ht="18.75" customHeight="1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  <c r="P5" s="23"/>
    </row>
    <row r="6" spans="1:16" s="24" customFormat="1" ht="16.5" customHeight="1">
      <c r="A6" s="13"/>
      <c r="B6" s="13"/>
      <c r="C6" s="13"/>
      <c r="D6" s="14"/>
      <c r="E6" s="25" t="s">
        <v>9</v>
      </c>
      <c r="F6" s="26"/>
      <c r="G6" s="26"/>
      <c r="H6" s="26"/>
      <c r="I6" s="27"/>
      <c r="J6" s="25" t="s">
        <v>10</v>
      </c>
      <c r="K6" s="26"/>
      <c r="L6" s="26"/>
      <c r="M6" s="27"/>
      <c r="N6" s="21"/>
      <c r="O6" s="22"/>
      <c r="P6" s="23"/>
    </row>
    <row r="7" spans="1:16" s="24" customFormat="1" ht="17.25" customHeight="1">
      <c r="A7" s="13"/>
      <c r="B7" s="13"/>
      <c r="C7" s="13"/>
      <c r="D7" s="14"/>
      <c r="E7" s="28"/>
      <c r="F7" s="29" t="s">
        <v>11</v>
      </c>
      <c r="G7" s="5"/>
      <c r="H7" s="6"/>
      <c r="I7" s="30" t="s">
        <v>12</v>
      </c>
      <c r="J7" s="31"/>
      <c r="K7" s="31"/>
      <c r="L7" s="32"/>
      <c r="M7" s="31"/>
      <c r="N7" s="21"/>
      <c r="O7" s="22"/>
      <c r="P7" s="23"/>
    </row>
    <row r="8" spans="1:16" s="24" customFormat="1" ht="18.75" customHeight="1">
      <c r="A8" s="13"/>
      <c r="B8" s="13"/>
      <c r="C8" s="13"/>
      <c r="D8" s="14"/>
      <c r="E8" s="33"/>
      <c r="F8" s="34" t="s">
        <v>13</v>
      </c>
      <c r="G8" s="35"/>
      <c r="H8" s="36"/>
      <c r="I8" s="37" t="s">
        <v>14</v>
      </c>
      <c r="J8" s="33"/>
      <c r="K8" s="37" t="s">
        <v>15</v>
      </c>
      <c r="L8" s="38"/>
      <c r="M8" s="37"/>
      <c r="N8" s="21"/>
      <c r="O8" s="22"/>
      <c r="P8" s="23"/>
    </row>
    <row r="9" spans="1:16" s="24" customFormat="1" ht="16.5" customHeight="1">
      <c r="A9" s="13"/>
      <c r="B9" s="13"/>
      <c r="C9" s="13"/>
      <c r="D9" s="14"/>
      <c r="E9" s="33" t="s">
        <v>16</v>
      </c>
      <c r="F9" s="39" t="s">
        <v>16</v>
      </c>
      <c r="G9" s="37" t="s">
        <v>17</v>
      </c>
      <c r="H9" s="37" t="s">
        <v>18</v>
      </c>
      <c r="I9" s="37" t="s">
        <v>19</v>
      </c>
      <c r="J9" s="33" t="s">
        <v>16</v>
      </c>
      <c r="K9" s="37" t="s">
        <v>20</v>
      </c>
      <c r="L9" s="38" t="s">
        <v>21</v>
      </c>
      <c r="M9" s="37" t="s">
        <v>22</v>
      </c>
      <c r="N9" s="21"/>
      <c r="O9" s="22"/>
      <c r="P9" s="23"/>
    </row>
    <row r="10" spans="1:16" s="24" customFormat="1" ht="16.5" customHeight="1">
      <c r="A10" s="40"/>
      <c r="B10" s="40"/>
      <c r="C10" s="40"/>
      <c r="D10" s="41"/>
      <c r="E10" s="42" t="s">
        <v>23</v>
      </c>
      <c r="F10" s="43" t="s">
        <v>23</v>
      </c>
      <c r="G10" s="43" t="s">
        <v>24</v>
      </c>
      <c r="H10" s="43" t="s">
        <v>25</v>
      </c>
      <c r="I10" s="43" t="s">
        <v>26</v>
      </c>
      <c r="J10" s="42" t="s">
        <v>23</v>
      </c>
      <c r="K10" s="43" t="s">
        <v>27</v>
      </c>
      <c r="L10" s="42" t="s">
        <v>28</v>
      </c>
      <c r="M10" s="42" t="s">
        <v>29</v>
      </c>
      <c r="N10" s="44"/>
      <c r="O10" s="45"/>
      <c r="P10" s="23"/>
    </row>
    <row r="11" spans="1:16" s="23" customFormat="1" ht="5.25" customHeight="1">
      <c r="A11" s="46"/>
      <c r="B11" s="46"/>
      <c r="C11" s="46"/>
      <c r="D11" s="46"/>
      <c r="E11" s="47"/>
      <c r="F11" s="33"/>
      <c r="G11" s="33"/>
      <c r="H11" s="33"/>
      <c r="I11" s="48"/>
      <c r="J11" s="49"/>
      <c r="K11" s="49"/>
      <c r="L11" s="49"/>
      <c r="M11" s="33"/>
      <c r="N11" s="50"/>
      <c r="O11" s="51"/>
    </row>
    <row r="12" spans="1:16" s="1" customFormat="1" ht="16.5" customHeight="1">
      <c r="A12" s="52">
        <v>2558</v>
      </c>
      <c r="B12" s="53"/>
      <c r="C12" s="53"/>
      <c r="D12" s="53"/>
      <c r="E12" s="54"/>
      <c r="F12" s="55"/>
      <c r="G12" s="55"/>
      <c r="H12" s="55"/>
      <c r="I12" s="56"/>
      <c r="J12" s="54"/>
      <c r="K12" s="54"/>
      <c r="L12" s="54"/>
      <c r="M12" s="55"/>
      <c r="N12" s="57" t="s">
        <v>30</v>
      </c>
      <c r="O12" s="58"/>
      <c r="P12" s="59"/>
    </row>
    <row r="13" spans="1:16" s="1" customFormat="1" ht="17.25" customHeight="1">
      <c r="A13" s="52" t="s">
        <v>31</v>
      </c>
      <c r="B13" s="53"/>
      <c r="C13" s="53"/>
      <c r="D13" s="53"/>
      <c r="E13" s="60">
        <f>SUM(F13,I13)</f>
        <v>508605</v>
      </c>
      <c r="F13" s="60">
        <f>G13+H13</f>
        <v>494424</v>
      </c>
      <c r="G13" s="60">
        <v>493606</v>
      </c>
      <c r="H13" s="60">
        <v>818</v>
      </c>
      <c r="I13" s="61">
        <v>14181</v>
      </c>
      <c r="J13" s="62">
        <f>SUM(K13:M13)</f>
        <v>341105</v>
      </c>
      <c r="K13" s="62">
        <v>102743</v>
      </c>
      <c r="L13" s="63">
        <v>83894</v>
      </c>
      <c r="M13" s="62">
        <v>154468</v>
      </c>
      <c r="N13" s="64"/>
      <c r="O13" s="12" t="s">
        <v>32</v>
      </c>
      <c r="P13" s="59"/>
    </row>
    <row r="14" spans="1:16" s="1" customFormat="1" ht="17.25" customHeight="1">
      <c r="A14" s="52" t="s">
        <v>33</v>
      </c>
      <c r="B14" s="53"/>
      <c r="C14" s="53"/>
      <c r="D14" s="53"/>
      <c r="E14" s="60">
        <f>SUM(F14,I14)</f>
        <v>527804</v>
      </c>
      <c r="F14" s="60">
        <f>G14+H14</f>
        <v>513777</v>
      </c>
      <c r="G14" s="60">
        <v>510526</v>
      </c>
      <c r="H14" s="60">
        <v>3251</v>
      </c>
      <c r="I14" s="61">
        <v>14027</v>
      </c>
      <c r="J14" s="62">
        <f>SUM(K14:M14)</f>
        <v>323058</v>
      </c>
      <c r="K14" s="62">
        <v>96737</v>
      </c>
      <c r="L14" s="63">
        <v>73949</v>
      </c>
      <c r="M14" s="62">
        <v>152372</v>
      </c>
      <c r="N14" s="64"/>
      <c r="O14" s="12" t="s">
        <v>34</v>
      </c>
      <c r="P14" s="12"/>
    </row>
    <row r="15" spans="1:16" ht="17.25" customHeight="1">
      <c r="A15" s="52" t="s">
        <v>35</v>
      </c>
      <c r="B15" s="53"/>
      <c r="C15" s="53"/>
      <c r="D15" s="53"/>
      <c r="E15" s="60">
        <f>SUM(F15,I15)</f>
        <v>529057</v>
      </c>
      <c r="F15" s="60">
        <f>G15+H15</f>
        <v>529057</v>
      </c>
      <c r="G15" s="60">
        <v>528215</v>
      </c>
      <c r="H15" s="60">
        <v>842</v>
      </c>
      <c r="I15" s="65" t="s">
        <v>36</v>
      </c>
      <c r="J15" s="62">
        <f>SUM(K15:M15)</f>
        <v>322927</v>
      </c>
      <c r="K15" s="62">
        <v>86053</v>
      </c>
      <c r="L15" s="63">
        <v>92227</v>
      </c>
      <c r="M15" s="62">
        <v>144647</v>
      </c>
      <c r="N15" s="64"/>
      <c r="O15" s="12" t="s">
        <v>37</v>
      </c>
      <c r="P15" s="12"/>
    </row>
    <row r="16" spans="1:16" ht="17.25" customHeight="1">
      <c r="A16" s="52" t="s">
        <v>38</v>
      </c>
      <c r="B16" s="53"/>
      <c r="C16" s="53"/>
      <c r="D16" s="53"/>
      <c r="E16" s="60">
        <f>SUM(F16,I16)</f>
        <v>532946</v>
      </c>
      <c r="F16" s="60">
        <f>G16+H16</f>
        <v>532946</v>
      </c>
      <c r="G16" s="60">
        <v>532376</v>
      </c>
      <c r="H16" s="60">
        <v>570</v>
      </c>
      <c r="I16" s="65" t="s">
        <v>36</v>
      </c>
      <c r="J16" s="62">
        <f>SUM(K16:M16)</f>
        <v>320127</v>
      </c>
      <c r="K16" s="62">
        <v>89895</v>
      </c>
      <c r="L16" s="63">
        <v>91145</v>
      </c>
      <c r="M16" s="62">
        <v>139087</v>
      </c>
      <c r="N16" s="64"/>
      <c r="O16" s="12" t="s">
        <v>39</v>
      </c>
      <c r="P16" s="12"/>
    </row>
    <row r="17" spans="1:16" ht="16.5" customHeight="1">
      <c r="A17" s="52">
        <v>2559</v>
      </c>
      <c r="B17" s="53"/>
      <c r="C17" s="53"/>
      <c r="D17" s="53"/>
      <c r="E17" s="66"/>
      <c r="F17" s="67"/>
      <c r="G17" s="67"/>
      <c r="H17" s="67"/>
      <c r="I17" s="68"/>
      <c r="J17" s="66"/>
      <c r="K17" s="66"/>
      <c r="L17" s="66"/>
      <c r="M17" s="67"/>
      <c r="N17" s="57" t="s">
        <v>40</v>
      </c>
      <c r="O17" s="58"/>
      <c r="P17" s="12"/>
    </row>
    <row r="18" spans="1:16" ht="17.25" customHeight="1">
      <c r="A18" s="52" t="s">
        <v>41</v>
      </c>
      <c r="B18" s="53"/>
      <c r="C18" s="53"/>
      <c r="D18" s="53"/>
      <c r="E18" s="66">
        <f>SUM(F18,I18)</f>
        <v>523411</v>
      </c>
      <c r="F18" s="67">
        <f>G18+H18</f>
        <v>515782</v>
      </c>
      <c r="G18" s="67">
        <v>512240</v>
      </c>
      <c r="H18" s="67">
        <v>3542</v>
      </c>
      <c r="I18" s="68">
        <v>7629</v>
      </c>
      <c r="J18" s="66">
        <f>SUM(K18:M18)</f>
        <v>330757</v>
      </c>
      <c r="K18" s="66">
        <v>88649</v>
      </c>
      <c r="L18" s="66">
        <v>82925</v>
      </c>
      <c r="M18" s="67">
        <v>159183</v>
      </c>
      <c r="N18" s="64"/>
      <c r="O18" s="12" t="s">
        <v>32</v>
      </c>
      <c r="P18" s="12"/>
    </row>
    <row r="19" spans="1:16" ht="17.25" customHeight="1">
      <c r="A19" s="52" t="s">
        <v>33</v>
      </c>
      <c r="B19" s="53"/>
      <c r="C19" s="53"/>
      <c r="D19" s="53"/>
      <c r="E19" s="66">
        <f>SUM(F19,I19)</f>
        <v>537777</v>
      </c>
      <c r="F19" s="67">
        <f>G19+H19</f>
        <v>522431</v>
      </c>
      <c r="G19" s="67">
        <v>517890</v>
      </c>
      <c r="H19" s="67">
        <v>4541</v>
      </c>
      <c r="I19" s="68">
        <v>15346</v>
      </c>
      <c r="J19" s="66">
        <f>SUM(K19:M19)</f>
        <v>317506</v>
      </c>
      <c r="K19" s="66">
        <v>93706</v>
      </c>
      <c r="L19" s="66">
        <v>73538</v>
      </c>
      <c r="M19" s="67">
        <v>150262</v>
      </c>
      <c r="N19" s="64"/>
      <c r="O19" s="12" t="s">
        <v>34</v>
      </c>
      <c r="P19" s="12"/>
    </row>
    <row r="20" spans="1:16" ht="17.25" customHeight="1">
      <c r="A20" s="69" t="s">
        <v>35</v>
      </c>
      <c r="B20" s="69"/>
      <c r="C20" s="69"/>
      <c r="D20" s="70"/>
      <c r="E20" s="66">
        <f>SUM(F20,I20)</f>
        <v>552962</v>
      </c>
      <c r="F20" s="67">
        <f>G20+H20</f>
        <v>552962</v>
      </c>
      <c r="G20" s="67">
        <v>548432</v>
      </c>
      <c r="H20" s="67">
        <v>4530</v>
      </c>
      <c r="I20" s="68" t="s">
        <v>36</v>
      </c>
      <c r="J20" s="66">
        <f>SUM(K20:M20)</f>
        <v>303419</v>
      </c>
      <c r="K20" s="66">
        <v>67353</v>
      </c>
      <c r="L20" s="66">
        <v>83585</v>
      </c>
      <c r="M20" s="67">
        <v>152481</v>
      </c>
      <c r="N20" s="64"/>
      <c r="O20" s="12" t="s">
        <v>37</v>
      </c>
      <c r="P20" s="12"/>
    </row>
    <row r="21" spans="1:16" ht="17.25" customHeight="1">
      <c r="A21" s="69" t="s">
        <v>38</v>
      </c>
      <c r="B21" s="69"/>
      <c r="C21" s="69"/>
      <c r="D21" s="70"/>
      <c r="E21" s="66">
        <f>SUM(F21,I21)</f>
        <v>514277</v>
      </c>
      <c r="F21" s="67">
        <f>G21+H21</f>
        <v>507318</v>
      </c>
      <c r="G21" s="67">
        <v>502933</v>
      </c>
      <c r="H21" s="67">
        <v>4385</v>
      </c>
      <c r="I21" s="68">
        <v>6959</v>
      </c>
      <c r="J21" s="66">
        <f>SUM(K21:M21)</f>
        <v>342778</v>
      </c>
      <c r="K21" s="66">
        <v>92640</v>
      </c>
      <c r="L21" s="66">
        <v>84069</v>
      </c>
      <c r="M21" s="67">
        <v>166069</v>
      </c>
      <c r="N21" s="64"/>
      <c r="O21" s="12" t="s">
        <v>39</v>
      </c>
      <c r="P21" s="12"/>
    </row>
    <row r="22" spans="1:16" ht="16.5" customHeight="1">
      <c r="A22" s="52">
        <v>2560</v>
      </c>
      <c r="B22" s="53"/>
      <c r="C22" s="53"/>
      <c r="D22" s="53"/>
      <c r="E22" s="66"/>
      <c r="F22" s="71"/>
      <c r="G22" s="67"/>
      <c r="H22" s="67"/>
      <c r="I22" s="68"/>
      <c r="J22" s="66"/>
      <c r="K22" s="66"/>
      <c r="L22" s="66"/>
      <c r="M22" s="67"/>
      <c r="N22" s="57" t="s">
        <v>42</v>
      </c>
      <c r="O22" s="58"/>
      <c r="P22" s="12"/>
    </row>
    <row r="23" spans="1:16" s="1" customFormat="1" ht="17.25" customHeight="1">
      <c r="A23" s="52" t="s">
        <v>41</v>
      </c>
      <c r="B23" s="53"/>
      <c r="C23" s="53"/>
      <c r="D23" s="53"/>
      <c r="E23" s="72">
        <f>SUM(F23,I23)</f>
        <v>515930</v>
      </c>
      <c r="F23" s="72">
        <f>G23+H23</f>
        <v>501396</v>
      </c>
      <c r="G23" s="67">
        <v>497554</v>
      </c>
      <c r="H23" s="67">
        <v>3842</v>
      </c>
      <c r="I23" s="68">
        <v>14534</v>
      </c>
      <c r="J23" s="72">
        <f>SUM(K23:M23)</f>
        <v>341989</v>
      </c>
      <c r="K23" s="72">
        <v>85392</v>
      </c>
      <c r="L23" s="66">
        <v>87325</v>
      </c>
      <c r="M23" s="67">
        <v>169272</v>
      </c>
      <c r="N23" s="64"/>
      <c r="O23" s="12" t="s">
        <v>32</v>
      </c>
      <c r="P23" s="59"/>
    </row>
    <row r="24" spans="1:16" s="1" customFormat="1" ht="17.25" customHeight="1">
      <c r="A24" s="52" t="s">
        <v>33</v>
      </c>
      <c r="B24" s="53"/>
      <c r="C24" s="53"/>
      <c r="D24" s="53"/>
      <c r="E24" s="66">
        <f>SUM(F24,I24)</f>
        <v>534128</v>
      </c>
      <c r="F24" s="67">
        <v>521867</v>
      </c>
      <c r="G24" s="67">
        <v>516230</v>
      </c>
      <c r="H24" s="67">
        <v>5637</v>
      </c>
      <c r="I24" s="68">
        <v>12261</v>
      </c>
      <c r="J24" s="66">
        <v>324700</v>
      </c>
      <c r="K24" s="66">
        <v>75148</v>
      </c>
      <c r="L24" s="66">
        <v>80041</v>
      </c>
      <c r="M24" s="67">
        <v>169512</v>
      </c>
      <c r="N24" s="64"/>
      <c r="O24" s="12" t="s">
        <v>34</v>
      </c>
      <c r="P24" s="59"/>
    </row>
    <row r="25" spans="1:16" s="1" customFormat="1" ht="17.25" customHeight="1">
      <c r="A25" s="69" t="s">
        <v>35</v>
      </c>
      <c r="B25" s="69"/>
      <c r="C25" s="69"/>
      <c r="D25" s="70"/>
      <c r="E25" s="66">
        <f>SUM(F25,I25)</f>
        <v>540821</v>
      </c>
      <c r="F25" s="67">
        <f>SUM(G25:H25)</f>
        <v>540821</v>
      </c>
      <c r="G25" s="67">
        <v>538094</v>
      </c>
      <c r="H25" s="67">
        <v>2727</v>
      </c>
      <c r="I25" s="68" t="s">
        <v>36</v>
      </c>
      <c r="J25" s="66">
        <f>SUM(K25:M25)</f>
        <v>318924</v>
      </c>
      <c r="K25" s="66">
        <v>72618</v>
      </c>
      <c r="L25" s="66">
        <v>80041</v>
      </c>
      <c r="M25" s="67">
        <v>166265</v>
      </c>
      <c r="N25" s="64"/>
      <c r="O25" s="12" t="s">
        <v>37</v>
      </c>
      <c r="P25" s="59"/>
    </row>
    <row r="26" spans="1:16" ht="17.25" customHeight="1">
      <c r="A26" s="69" t="s">
        <v>38</v>
      </c>
      <c r="B26" s="69"/>
      <c r="C26" s="69"/>
      <c r="D26" s="70"/>
      <c r="E26" s="66">
        <f>SUM(F26,I26)</f>
        <v>506887</v>
      </c>
      <c r="F26" s="67">
        <f>G26+H26</f>
        <v>504782</v>
      </c>
      <c r="G26" s="67">
        <v>500351</v>
      </c>
      <c r="H26" s="67">
        <v>4431</v>
      </c>
      <c r="I26" s="68">
        <v>2105</v>
      </c>
      <c r="J26" s="66">
        <f>SUM(K26:M26)</f>
        <v>353533</v>
      </c>
      <c r="K26" s="66">
        <v>94086</v>
      </c>
      <c r="L26" s="66">
        <v>80515</v>
      </c>
      <c r="M26" s="67">
        <v>178932</v>
      </c>
      <c r="N26" s="64"/>
      <c r="O26" s="12" t="s">
        <v>39</v>
      </c>
      <c r="P26" s="12"/>
    </row>
    <row r="27" spans="1:16" s="1" customFormat="1" ht="16.5" customHeight="1">
      <c r="A27" s="58">
        <v>2561</v>
      </c>
      <c r="B27" s="58"/>
      <c r="C27" s="58"/>
      <c r="D27" s="52"/>
      <c r="E27" s="66"/>
      <c r="F27" s="67"/>
      <c r="G27" s="67"/>
      <c r="H27" s="67"/>
      <c r="I27" s="68"/>
      <c r="J27" s="66"/>
      <c r="K27" s="66"/>
      <c r="L27" s="66"/>
      <c r="M27" s="67"/>
      <c r="N27" s="57" t="s">
        <v>43</v>
      </c>
      <c r="O27" s="58"/>
      <c r="P27" s="59"/>
    </row>
    <row r="28" spans="1:16" ht="17.25" customHeight="1">
      <c r="A28" s="73" t="s">
        <v>41</v>
      </c>
      <c r="B28" s="73"/>
      <c r="C28" s="73"/>
      <c r="D28" s="74"/>
      <c r="E28" s="75">
        <f t="shared" ref="E28" si="0">SUM(F28,I28)</f>
        <v>538346</v>
      </c>
      <c r="F28" s="75">
        <f t="shared" ref="F28" si="1">G28+H28</f>
        <v>516124</v>
      </c>
      <c r="G28" s="76">
        <v>510565</v>
      </c>
      <c r="H28" s="76">
        <v>5559</v>
      </c>
      <c r="I28" s="77">
        <v>22222</v>
      </c>
      <c r="J28" s="75">
        <f t="shared" ref="J28" si="2">SUM(K28:M28)</f>
        <v>322874</v>
      </c>
      <c r="K28" s="78">
        <v>79301</v>
      </c>
      <c r="L28" s="78">
        <v>78672</v>
      </c>
      <c r="M28" s="76">
        <v>164901</v>
      </c>
      <c r="N28" s="79"/>
      <c r="O28" s="80" t="s">
        <v>32</v>
      </c>
      <c r="P28" s="12"/>
    </row>
    <row r="29" spans="1:16" s="81" customFormat="1" ht="18.75" customHeight="1">
      <c r="B29" s="82" t="s">
        <v>44</v>
      </c>
      <c r="F29" s="83"/>
      <c r="J29" s="84"/>
    </row>
    <row r="30" spans="1:16" s="81" customFormat="1" ht="17.25" customHeight="1">
      <c r="B30" s="82" t="s">
        <v>45</v>
      </c>
      <c r="D30" s="84"/>
      <c r="F30" s="84"/>
      <c r="G30" s="84"/>
      <c r="H30" s="84"/>
    </row>
    <row r="31" spans="1:16" s="81" customFormat="1" ht="17.25" customHeight="1">
      <c r="C31" s="85"/>
      <c r="D31" s="85"/>
      <c r="F31" s="85"/>
      <c r="G31" s="85"/>
      <c r="H31" s="84"/>
    </row>
  </sheetData>
  <mergeCells count="25">
    <mergeCell ref="A23:D23"/>
    <mergeCell ref="A24:D24"/>
    <mergeCell ref="A27:D27"/>
    <mergeCell ref="N27:O27"/>
    <mergeCell ref="A17:D17"/>
    <mergeCell ref="N17:O17"/>
    <mergeCell ref="A18:D18"/>
    <mergeCell ref="A19:D19"/>
    <mergeCell ref="A22:D22"/>
    <mergeCell ref="N22:O22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2018-10-22T09:31:16Z</dcterms:created>
  <dcterms:modified xsi:type="dcterms:W3CDTF">2018-10-22T09:31:23Z</dcterms:modified>
</cp:coreProperties>
</file>