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3.2" sheetId="1" r:id="rId1"/>
  </sheets>
  <definedNames>
    <definedName name="_xlnm.Print_Area" localSheetId="0">'T-3.2'!$A$1:$P$37</definedName>
  </definedNames>
  <calcPr calcId="125725"/>
</workbook>
</file>

<file path=xl/calcChain.xml><?xml version="1.0" encoding="utf-8"?>
<calcChain xmlns="http://schemas.openxmlformats.org/spreadsheetml/2006/main">
  <c r="I12" i="1"/>
  <c r="J12"/>
  <c r="K12"/>
  <c r="N12"/>
  <c r="O12"/>
  <c r="E13"/>
  <c r="G13"/>
  <c r="G12" s="1"/>
  <c r="H13"/>
  <c r="H12" s="1"/>
  <c r="E14"/>
  <c r="E15"/>
  <c r="G15"/>
  <c r="E16"/>
  <c r="E17"/>
  <c r="O17"/>
  <c r="E18"/>
  <c r="E19"/>
  <c r="G19"/>
  <c r="E20"/>
  <c r="G21"/>
  <c r="E21" s="1"/>
  <c r="E22"/>
  <c r="G22"/>
  <c r="E23"/>
  <c r="E24"/>
  <c r="E25"/>
  <c r="E26"/>
  <c r="E27"/>
  <c r="E28"/>
  <c r="E29"/>
  <c r="E12" l="1"/>
</calcChain>
</file>

<file path=xl/sharedStrings.xml><?xml version="1.0" encoding="utf-8"?>
<sst xmlns="http://schemas.openxmlformats.org/spreadsheetml/2006/main" count="203" uniqueCount="78">
  <si>
    <t xml:space="preserve">            Surin Provincial Education Office</t>
  </si>
  <si>
    <t xml:space="preserve">             สำนักงานศึกษาธิการจังหวัดสุรินทร์</t>
  </si>
  <si>
    <t xml:space="preserve">            Department of Local Administration</t>
  </si>
  <si>
    <t xml:space="preserve">             กรมส่งเสริมการปกครองส่วนท้องถิ่น</t>
  </si>
  <si>
    <t xml:space="preserve">            Surin Secondary Educational Service Area Office, Area 33 </t>
  </si>
  <si>
    <t xml:space="preserve">             สำนักงานเขตพื้นที่การศึกษามัธยมศึกษาเขต 33  สุรินทร์ </t>
  </si>
  <si>
    <t>Source:  Surin Primary Educational Service Area Office, Area 1, 2 and 3</t>
  </si>
  <si>
    <t xml:space="preserve">     ที่มา:  สำนักงานเขตพื้นที่การศึกษาประถมศึกษาสุรินทร์  เขต 1, 2 และ 3</t>
  </si>
  <si>
    <t xml:space="preserve">            Royal Thai Police (The Border Patrol Police School)</t>
  </si>
  <si>
    <t xml:space="preserve">  สำนักงานตำรวจแห่งชาติ (โรงเรียนตำรวจตระเวนชายแดน)</t>
  </si>
  <si>
    <t xml:space="preserve">       1/  Including  Rajabhat University (demonstration Rajabhat University),</t>
  </si>
  <si>
    <t xml:space="preserve">        1/  รวมมหาวิทยาลัยราชภัฏ (โรงเรียนสาธิตมหาวิทยาลัยราชภัฏ)</t>
  </si>
  <si>
    <t>Non Narai</t>
  </si>
  <si>
    <t>-</t>
  </si>
  <si>
    <t>โนนนารายณ์</t>
  </si>
  <si>
    <t>Khwao Sinarin</t>
  </si>
  <si>
    <t>เขวาสินรินทร์</t>
  </si>
  <si>
    <t>Si Narong</t>
  </si>
  <si>
    <t>ศรีณรงค์</t>
  </si>
  <si>
    <t>Phanom Dong Rak</t>
  </si>
  <si>
    <t>พนมดงรัก</t>
  </si>
  <si>
    <t>Buachet</t>
  </si>
  <si>
    <t>บัวเชด</t>
  </si>
  <si>
    <t>Samsong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</si>
  <si>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</si>
  <si>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</si>
  <si>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</si>
  <si>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</si>
  <si>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</si>
  <si>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</si>
  <si>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</si>
  <si>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</si>
  <si>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</si>
  <si>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</si>
  <si>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</si>
  <si>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</si>
  <si>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</si>
  <si>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</si>
  <si>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</si>
  <si>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</si>
  <si>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</si>
  <si>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</si>
  <si>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</si>
  <si>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</si>
  <si>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</si>
  <si>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</si>
  <si>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</si>
  <si>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</si>
  <si>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</si>
  <si>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secondary</t>
  </si>
  <si>
    <t>upper secondary</t>
  </si>
  <si>
    <t>lower secondary</t>
  </si>
  <si>
    <t>Elementary</t>
  </si>
  <si>
    <t>elementary</t>
  </si>
  <si>
    <t>Kindergarten</t>
  </si>
  <si>
    <t xml:space="preserve"> Lower-upper</t>
  </si>
  <si>
    <t>Lower</t>
  </si>
  <si>
    <t>Elementary-</t>
  </si>
  <si>
    <t>ประถมศึกษา</t>
  </si>
  <si>
    <t>Pre-primary -</t>
  </si>
  <si>
    <t>Kindergarten-</t>
  </si>
  <si>
    <t>อนุบาล</t>
  </si>
  <si>
    <t>รวม</t>
  </si>
  <si>
    <t>ตอนปลาย</t>
  </si>
  <si>
    <t>ตอนต้น</t>
  </si>
  <si>
    <t>District</t>
  </si>
  <si>
    <t>มัธยมฯ</t>
  </si>
  <si>
    <t>ประถมฯ-มัธยมฯ</t>
  </si>
  <si>
    <t>เด็กเล็ก-</t>
  </si>
  <si>
    <t>อนุบาล-มัธยมฯ</t>
  </si>
  <si>
    <t>อนุบาล-</t>
  </si>
  <si>
    <t>ตอนต้น-</t>
  </si>
  <si>
    <t>ระดับการศึกษา   Level of education</t>
  </si>
  <si>
    <t>อำเภอ</t>
  </si>
  <si>
    <t xml:space="preserve">School by Level of Education and District: Academic Year </t>
  </si>
  <si>
    <t xml:space="preserve">Table </t>
  </si>
  <si>
    <t>โรงเรียน จำแนกตามระดับการศึกษา เป็นรายอำเภอ ปีการศึกษา 2560</t>
  </si>
  <si>
    <t>ตาราง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</si>
</sst>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Border="1" applyAlignment="1"/>
    <xf numFmtId="0" fontId="3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 indent="2"/>
    </xf>
    <xf numFmtId="0" fontId="1" fillId="0" borderId="3" xfId="0" applyFont="1" applyBorder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right" vertical="center" indent="1"/>
    </xf>
    <xf numFmtId="0" fontId="1" fillId="0" borderId="5" xfId="0" applyFont="1" applyBorder="1" applyAlignment="1">
      <alignment horizontal="right" vertical="center" indent="1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1" fillId="0" borderId="4" xfId="0" applyFont="1" applyFill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 inden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4" xfId="0" applyFont="1" applyBorder="1"/>
    <xf numFmtId="0" fontId="5" fillId="0" borderId="6" xfId="0" applyFont="1" applyBorder="1"/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P37"/>
  <sheetViews>
    <sheetView tabSelected="1" view="pageBreakPreview" zoomScaleNormal="100" zoomScaleSheetLayoutView="100" workbookViewId="0">
      <selection activeCell="F38" sqref="F38"/>
    </sheetView>
  </sheetViews>
  <sheetFormatPr defaultColWidth="9.09765625" defaultRowHeight="18.75"/>
  <cols>
    <col min="1" max="1" width="1" style="1" customWidth="1"/>
    <col min="2" max="2" width="6" style="1" customWidth="1"/>
    <col min="3" max="3" width="4.296875" style="1" customWidth="1"/>
    <col min="4" max="4" width="2.296875" style="1" customWidth="1"/>
    <col min="5" max="5" width="9.69921875" style="1" customWidth="1"/>
    <col min="6" max="6" width="10" style="1" customWidth="1"/>
    <col min="7" max="7" width="11.09765625" style="1" customWidth="1"/>
    <col min="8" max="8" width="12.8984375" style="1" customWidth="1"/>
    <col min="9" max="9" width="12.3984375" style="1" customWidth="1"/>
    <col min="10" max="10" width="11.296875" style="1" customWidth="1"/>
    <col min="11" max="11" width="10.09765625" style="1" customWidth="1"/>
    <col min="12" max="12" width="12.69921875" style="1" customWidth="1"/>
    <col min="13" max="13" width="13" style="1" customWidth="1"/>
    <col min="14" max="14" width="8.3984375" style="1" customWidth="1"/>
    <col min="15" max="15" width="10.8984375" style="1" customWidth="1"/>
    <col min="16" max="16" width="18.59765625" style="1" customWidth="1"/>
    <col min="17" max="17" width="2.296875" style="1" customWidth="1"/>
    <col min="18" max="18" width="5" style="1" customWidth="1"/>
    <col min="19" max="16384" width="9.09765625" style="1"/>
  </cols>
  <sheetData>
    <row r="1" spans="1:16" s="56" customFormat="1" ht="19.5" customHeight="1">
      <c r="B1" s="56" t="s">
        <v>77</v>
      </c>
      <c r="C1" s="57">
        <v>3.2</v>
      </c>
      <c r="D1" s="56" t="s">
        <v>76</v>
      </c>
    </row>
    <row r="2" spans="1:16" s="55" customFormat="1" ht="19.5" customHeight="1">
      <c r="B2" s="56" t="s">
        <v>75</v>
      </c>
      <c r="C2" s="57">
        <v>3.2</v>
      </c>
      <c r="D2" s="56" t="s">
        <v>74</v>
      </c>
      <c r="E2" s="56"/>
    </row>
    <row r="3" spans="1:16" ht="6" customHeight="1"/>
    <row r="4" spans="1:16" s="32" customFormat="1" ht="21.75" customHeight="1">
      <c r="A4" s="54" t="s">
        <v>73</v>
      </c>
      <c r="B4" s="54"/>
      <c r="C4" s="54"/>
      <c r="D4" s="53"/>
      <c r="E4" s="47"/>
      <c r="F4" s="52" t="s">
        <v>72</v>
      </c>
      <c r="G4" s="51"/>
      <c r="H4" s="51"/>
      <c r="I4" s="51"/>
      <c r="J4" s="51"/>
      <c r="K4" s="51"/>
      <c r="L4" s="51"/>
      <c r="M4" s="51"/>
      <c r="N4" s="51"/>
      <c r="O4" s="50"/>
      <c r="P4" s="49"/>
    </row>
    <row r="5" spans="1:16" s="32" customFormat="1" ht="15.75">
      <c r="A5" s="43"/>
      <c r="B5" s="43"/>
      <c r="C5" s="43"/>
      <c r="D5" s="42"/>
      <c r="E5" s="39"/>
      <c r="F5" s="47"/>
      <c r="G5" s="48"/>
      <c r="H5" s="47"/>
      <c r="I5" s="47"/>
      <c r="J5" s="47"/>
      <c r="K5" s="47"/>
      <c r="L5" s="47"/>
      <c r="M5" s="47"/>
      <c r="N5" s="47"/>
      <c r="O5" s="46" t="s">
        <v>66</v>
      </c>
      <c r="P5" s="38"/>
    </row>
    <row r="6" spans="1:16" s="32" customFormat="1" ht="15.75">
      <c r="A6" s="43"/>
      <c r="B6" s="43"/>
      <c r="C6" s="43"/>
      <c r="D6" s="42"/>
      <c r="E6" s="39"/>
      <c r="F6" s="40"/>
      <c r="G6" s="41"/>
      <c r="H6" s="40"/>
      <c r="I6" s="40"/>
      <c r="J6" s="40"/>
      <c r="K6" s="45"/>
      <c r="L6" s="40"/>
      <c r="M6" s="40"/>
      <c r="N6" s="40"/>
      <c r="O6" s="40" t="s">
        <v>71</v>
      </c>
      <c r="P6" s="38"/>
    </row>
    <row r="7" spans="1:16" s="32" customFormat="1" ht="15.75">
      <c r="A7" s="43"/>
      <c r="B7" s="43"/>
      <c r="C7" s="43"/>
      <c r="D7" s="42"/>
      <c r="E7" s="40"/>
      <c r="F7" s="40"/>
      <c r="G7" s="41" t="s">
        <v>70</v>
      </c>
      <c r="H7" s="40" t="s">
        <v>69</v>
      </c>
      <c r="I7" s="40" t="s">
        <v>69</v>
      </c>
      <c r="J7" s="40" t="s">
        <v>68</v>
      </c>
      <c r="K7" s="40"/>
      <c r="L7" s="40" t="s">
        <v>67</v>
      </c>
      <c r="M7" s="40" t="s">
        <v>67</v>
      </c>
      <c r="N7" s="40" t="s">
        <v>66</v>
      </c>
      <c r="O7" s="40" t="s">
        <v>66</v>
      </c>
      <c r="P7" s="44" t="s">
        <v>65</v>
      </c>
    </row>
    <row r="8" spans="1:16" s="32" customFormat="1" ht="15.75">
      <c r="A8" s="43"/>
      <c r="B8" s="43"/>
      <c r="C8" s="43"/>
      <c r="D8" s="42"/>
      <c r="E8" s="40"/>
      <c r="F8" s="40"/>
      <c r="G8" s="41" t="s">
        <v>58</v>
      </c>
      <c r="H8" s="40" t="s">
        <v>64</v>
      </c>
      <c r="I8" s="40" t="s">
        <v>63</v>
      </c>
      <c r="J8" s="40" t="s">
        <v>58</v>
      </c>
      <c r="K8" s="40"/>
      <c r="L8" s="40" t="s">
        <v>64</v>
      </c>
      <c r="M8" s="40" t="s">
        <v>63</v>
      </c>
      <c r="N8" s="40" t="s">
        <v>64</v>
      </c>
      <c r="O8" s="40" t="s">
        <v>63</v>
      </c>
      <c r="P8" s="38"/>
    </row>
    <row r="9" spans="1:16" s="32" customFormat="1" ht="15.75">
      <c r="A9" s="43"/>
      <c r="B9" s="43"/>
      <c r="C9" s="43"/>
      <c r="D9" s="42"/>
      <c r="E9" s="40" t="s">
        <v>62</v>
      </c>
      <c r="F9" s="40" t="s">
        <v>61</v>
      </c>
      <c r="G9" s="41" t="s">
        <v>60</v>
      </c>
      <c r="H9" s="40" t="s">
        <v>60</v>
      </c>
      <c r="I9" s="40" t="s">
        <v>60</v>
      </c>
      <c r="J9" s="40" t="s">
        <v>59</v>
      </c>
      <c r="K9" s="40" t="s">
        <v>58</v>
      </c>
      <c r="L9" s="40" t="s">
        <v>57</v>
      </c>
      <c r="M9" s="40" t="s">
        <v>57</v>
      </c>
      <c r="N9" s="40" t="s">
        <v>56</v>
      </c>
      <c r="O9" s="39" t="s">
        <v>55</v>
      </c>
      <c r="P9" s="38"/>
    </row>
    <row r="10" spans="1:16" s="32" customFormat="1" ht="15.75">
      <c r="A10" s="37"/>
      <c r="B10" s="37"/>
      <c r="C10" s="37"/>
      <c r="D10" s="36"/>
      <c r="E10" s="35" t="s">
        <v>47</v>
      </c>
      <c r="F10" s="35" t="s">
        <v>54</v>
      </c>
      <c r="G10" s="35" t="s">
        <v>53</v>
      </c>
      <c r="H10" s="35" t="s">
        <v>51</v>
      </c>
      <c r="I10" s="35" t="s">
        <v>50</v>
      </c>
      <c r="J10" s="35" t="s">
        <v>53</v>
      </c>
      <c r="K10" s="35" t="s">
        <v>52</v>
      </c>
      <c r="L10" s="35" t="s">
        <v>51</v>
      </c>
      <c r="M10" s="35" t="s">
        <v>50</v>
      </c>
      <c r="N10" s="35" t="s">
        <v>49</v>
      </c>
      <c r="O10" s="34" t="s">
        <v>49</v>
      </c>
      <c r="P10" s="33"/>
    </row>
    <row r="11" spans="1:16" ht="3" customHeight="1">
      <c r="A11" s="31"/>
      <c r="B11" s="31"/>
      <c r="C11" s="31"/>
      <c r="D11" s="30"/>
      <c r="E11" s="28"/>
      <c r="F11" s="29"/>
      <c r="G11" s="28"/>
      <c r="H11" s="28"/>
      <c r="I11" s="28"/>
      <c r="J11" s="28"/>
      <c r="K11" s="28"/>
      <c r="L11" s="28"/>
      <c r="M11" s="28"/>
      <c r="N11" s="28"/>
      <c r="O11" s="27"/>
      <c r="P11" s="26"/>
    </row>
    <row r="12" spans="1:16" s="21" customFormat="1" ht="16.5" customHeight="1">
      <c r="A12" s="25" t="s">
        <v>48</v>
      </c>
      <c r="B12" s="25"/>
      <c r="C12" s="25"/>
      <c r="D12" s="24"/>
      <c r="E12" s="23">
        <f>SUM(E13:E29)</f>
        <v>852</v>
      </c>
      <c r="F12" s="23">
        <v>1</v>
      </c>
      <c r="G12" s="23">
        <f>SUM(G13:G29)</f>
        <v>540</v>
      </c>
      <c r="H12" s="23">
        <f>SUM(H13:H29)</f>
        <v>210</v>
      </c>
      <c r="I12" s="23">
        <f>SUM(I13:I29)</f>
        <v>5</v>
      </c>
      <c r="J12" s="23">
        <f>SUM(J13:J29)</f>
        <v>7</v>
      </c>
      <c r="K12" s="23">
        <f>SUM(K13:K29)</f>
        <v>1</v>
      </c>
      <c r="L12" s="23" t="s">
        <v>13</v>
      </c>
      <c r="M12" s="23" t="s">
        <v>13</v>
      </c>
      <c r="N12" s="23">
        <f>SUM(N13:N29)</f>
        <v>1</v>
      </c>
      <c r="O12" s="23">
        <f>SUM(O13:O29)</f>
        <v>87</v>
      </c>
      <c r="P12" s="22" t="s">
        <v>47</v>
      </c>
    </row>
    <row r="13" spans="1:16" s="12" customFormat="1" ht="16.5" customHeight="1">
      <c r="A13" s="17"/>
      <c r="B13" s="19" t="s">
        <v>46</v>
      </c>
      <c r="C13" s="17"/>
      <c r="D13" s="16"/>
      <c r="E13" s="14">
        <f>SUM(F13,G13,H13,I13,J13,K13,L13,M13,N13,O13)</f>
        <v>130</v>
      </c>
      <c r="F13" s="14">
        <v>1</v>
      </c>
      <c r="G13" s="15">
        <f>3+88</f>
        <v>91</v>
      </c>
      <c r="H13" s="14">
        <f>1+17</f>
        <v>18</v>
      </c>
      <c r="I13" s="14">
        <v>1</v>
      </c>
      <c r="J13" s="14" t="s">
        <v>13</v>
      </c>
      <c r="K13" s="14" t="s">
        <v>13</v>
      </c>
      <c r="L13" s="14" t="s">
        <v>13</v>
      </c>
      <c r="M13" s="14" t="s">
        <v>13</v>
      </c>
      <c r="N13" s="14" t="s">
        <v>13</v>
      </c>
      <c r="O13" s="14">
        <v>19</v>
      </c>
      <c r="P13" s="18" t="s">
        <v>45</v>
      </c>
    </row>
    <row r="14" spans="1:16" s="12" customFormat="1" ht="16.5" customHeight="1">
      <c r="A14" s="17"/>
      <c r="B14" s="12" t="s">
        <v>44</v>
      </c>
      <c r="C14" s="17"/>
      <c r="D14" s="16"/>
      <c r="E14" s="14">
        <f>SUM(F14,G14,H14,I14,J14,K14,L14,M14,N14,O14)</f>
        <v>51</v>
      </c>
      <c r="F14" s="14" t="s">
        <v>13</v>
      </c>
      <c r="G14" s="15">
        <v>33</v>
      </c>
      <c r="H14" s="14">
        <v>15</v>
      </c>
      <c r="I14" s="14" t="s">
        <v>13</v>
      </c>
      <c r="J14" s="14" t="s">
        <v>13</v>
      </c>
      <c r="K14" s="14" t="s">
        <v>13</v>
      </c>
      <c r="L14" s="14" t="s">
        <v>13</v>
      </c>
      <c r="M14" s="14" t="s">
        <v>13</v>
      </c>
      <c r="N14" s="14" t="s">
        <v>13</v>
      </c>
      <c r="O14" s="14">
        <v>3</v>
      </c>
      <c r="P14" s="18" t="s">
        <v>43</v>
      </c>
    </row>
    <row r="15" spans="1:16" s="12" customFormat="1" ht="16.5" customHeight="1">
      <c r="A15" s="17"/>
      <c r="B15" s="19" t="s">
        <v>42</v>
      </c>
      <c r="C15" s="17"/>
      <c r="D15" s="16"/>
      <c r="E15" s="20">
        <f>SUM(F15,G15,H15,I15,J15,K15,L15,M15,N15,O15)</f>
        <v>74</v>
      </c>
      <c r="F15" s="14" t="s">
        <v>13</v>
      </c>
      <c r="G15" s="15">
        <f>1+48+1</f>
        <v>50</v>
      </c>
      <c r="H15" s="14">
        <v>16</v>
      </c>
      <c r="I15" s="14" t="s">
        <v>13</v>
      </c>
      <c r="J15" s="14" t="s">
        <v>13</v>
      </c>
      <c r="K15" s="14" t="s">
        <v>13</v>
      </c>
      <c r="L15" s="14" t="s">
        <v>13</v>
      </c>
      <c r="M15" s="14" t="s">
        <v>13</v>
      </c>
      <c r="N15" s="14" t="s">
        <v>13</v>
      </c>
      <c r="O15" s="14">
        <v>8</v>
      </c>
      <c r="P15" s="18" t="s">
        <v>41</v>
      </c>
    </row>
    <row r="16" spans="1:16" s="12" customFormat="1" ht="16.5" customHeight="1">
      <c r="A16" s="17"/>
      <c r="B16" s="19" t="s">
        <v>40</v>
      </c>
      <c r="C16" s="17"/>
      <c r="D16" s="16"/>
      <c r="E16" s="14">
        <f>SUM(F16,G16,H16,I16,J16,K16,L16,M16,N16,O16)</f>
        <v>45</v>
      </c>
      <c r="F16" s="14" t="s">
        <v>13</v>
      </c>
      <c r="G16" s="15">
        <v>27</v>
      </c>
      <c r="H16" s="14">
        <v>14</v>
      </c>
      <c r="I16" s="14" t="s">
        <v>13</v>
      </c>
      <c r="J16" s="14" t="s">
        <v>13</v>
      </c>
      <c r="K16" s="14" t="s">
        <v>13</v>
      </c>
      <c r="L16" s="14" t="s">
        <v>13</v>
      </c>
      <c r="M16" s="14" t="s">
        <v>13</v>
      </c>
      <c r="N16" s="14" t="s">
        <v>13</v>
      </c>
      <c r="O16" s="14">
        <v>4</v>
      </c>
      <c r="P16" s="18" t="s">
        <v>39</v>
      </c>
    </row>
    <row r="17" spans="1:16" s="12" customFormat="1" ht="16.5" customHeight="1">
      <c r="A17" s="17"/>
      <c r="B17" s="19" t="s">
        <v>38</v>
      </c>
      <c r="C17" s="17"/>
      <c r="D17" s="16"/>
      <c r="E17" s="14">
        <f>SUM(F17,G17,H17,I17,J17,K17,L17,M17,N17,O17)</f>
        <v>84</v>
      </c>
      <c r="F17" s="14" t="s">
        <v>13</v>
      </c>
      <c r="G17" s="15">
        <v>56</v>
      </c>
      <c r="H17" s="14">
        <v>18</v>
      </c>
      <c r="I17" s="14" t="s">
        <v>13</v>
      </c>
      <c r="J17" s="14">
        <v>1</v>
      </c>
      <c r="K17" s="14">
        <v>1</v>
      </c>
      <c r="L17" s="14" t="s">
        <v>13</v>
      </c>
      <c r="M17" s="14" t="s">
        <v>13</v>
      </c>
      <c r="N17" s="14" t="s">
        <v>13</v>
      </c>
      <c r="O17" s="14">
        <f>1+7</f>
        <v>8</v>
      </c>
      <c r="P17" s="18" t="s">
        <v>37</v>
      </c>
    </row>
    <row r="18" spans="1:16" s="12" customFormat="1" ht="16.5" customHeight="1">
      <c r="A18" s="17"/>
      <c r="B18" s="19" t="s">
        <v>36</v>
      </c>
      <c r="C18" s="17"/>
      <c r="D18" s="16"/>
      <c r="E18" s="14">
        <f>SUM(F18,G18,H18,I18,J18,K18,L18,M18,N18,O18)</f>
        <v>34</v>
      </c>
      <c r="F18" s="14" t="s">
        <v>13</v>
      </c>
      <c r="G18" s="15">
        <v>15</v>
      </c>
      <c r="H18" s="14">
        <v>13</v>
      </c>
      <c r="I18" s="14" t="s">
        <v>13</v>
      </c>
      <c r="J18" s="14">
        <v>1</v>
      </c>
      <c r="K18" s="14" t="s">
        <v>13</v>
      </c>
      <c r="L18" s="14" t="s">
        <v>13</v>
      </c>
      <c r="M18" s="14" t="s">
        <v>13</v>
      </c>
      <c r="N18" s="14">
        <v>1</v>
      </c>
      <c r="O18" s="14">
        <v>4</v>
      </c>
      <c r="P18" s="18" t="s">
        <v>35</v>
      </c>
    </row>
    <row r="19" spans="1:16" s="12" customFormat="1" ht="16.5" customHeight="1">
      <c r="A19" s="17"/>
      <c r="B19" s="19" t="s">
        <v>34</v>
      </c>
      <c r="C19" s="17"/>
      <c r="D19" s="16"/>
      <c r="E19" s="14">
        <f>SUM(F19,G19,H19,I19,J19,K19,L19,M19,N19,O19)</f>
        <v>62</v>
      </c>
      <c r="F19" s="14" t="s">
        <v>13</v>
      </c>
      <c r="G19" s="15">
        <f>1+43</f>
        <v>44</v>
      </c>
      <c r="H19" s="14">
        <v>11</v>
      </c>
      <c r="I19" s="14" t="s">
        <v>13</v>
      </c>
      <c r="J19" s="14" t="s">
        <v>13</v>
      </c>
      <c r="K19" s="14" t="s">
        <v>13</v>
      </c>
      <c r="L19" s="14" t="s">
        <v>13</v>
      </c>
      <c r="M19" s="14" t="s">
        <v>13</v>
      </c>
      <c r="N19" s="14" t="s">
        <v>13</v>
      </c>
      <c r="O19" s="14">
        <v>7</v>
      </c>
      <c r="P19" s="18" t="s">
        <v>33</v>
      </c>
    </row>
    <row r="20" spans="1:16" s="12" customFormat="1" ht="16.5" customHeight="1">
      <c r="A20" s="17"/>
      <c r="B20" s="19" t="s">
        <v>32</v>
      </c>
      <c r="C20" s="17"/>
      <c r="D20" s="16"/>
      <c r="E20" s="14">
        <f>SUM(F20,G20,H20,I20,J20,K20,L20,M20,N20,O20)</f>
        <v>33</v>
      </c>
      <c r="F20" s="14" t="s">
        <v>13</v>
      </c>
      <c r="G20" s="15">
        <v>21</v>
      </c>
      <c r="H20" s="14">
        <v>9</v>
      </c>
      <c r="I20" s="14" t="s">
        <v>13</v>
      </c>
      <c r="J20" s="14" t="s">
        <v>13</v>
      </c>
      <c r="K20" s="14" t="s">
        <v>13</v>
      </c>
      <c r="L20" s="14" t="s">
        <v>13</v>
      </c>
      <c r="M20" s="14" t="s">
        <v>13</v>
      </c>
      <c r="N20" s="14" t="s">
        <v>13</v>
      </c>
      <c r="O20" s="14">
        <v>3</v>
      </c>
      <c r="P20" s="18" t="s">
        <v>31</v>
      </c>
    </row>
    <row r="21" spans="1:16" s="12" customFormat="1" ht="16.5" customHeight="1">
      <c r="A21" s="17"/>
      <c r="B21" s="19" t="s">
        <v>30</v>
      </c>
      <c r="C21" s="17"/>
      <c r="D21" s="16"/>
      <c r="E21" s="14">
        <f>SUM(F21,G21,H21,I21,J21,K21,L21,M21,N21,O21)</f>
        <v>86</v>
      </c>
      <c r="F21" s="14" t="s">
        <v>13</v>
      </c>
      <c r="G21" s="15">
        <f>1+53</f>
        <v>54</v>
      </c>
      <c r="H21" s="14">
        <v>21</v>
      </c>
      <c r="I21" s="14">
        <v>1</v>
      </c>
      <c r="J21" s="14" t="s">
        <v>13</v>
      </c>
      <c r="K21" s="14" t="s">
        <v>13</v>
      </c>
      <c r="L21" s="14" t="s">
        <v>13</v>
      </c>
      <c r="M21" s="14" t="s">
        <v>13</v>
      </c>
      <c r="N21" s="14" t="s">
        <v>13</v>
      </c>
      <c r="O21" s="14">
        <v>10</v>
      </c>
      <c r="P21" s="18" t="s">
        <v>29</v>
      </c>
    </row>
    <row r="22" spans="1:16" s="12" customFormat="1" ht="16.5" customHeight="1">
      <c r="A22" s="17"/>
      <c r="B22" s="19" t="s">
        <v>28</v>
      </c>
      <c r="C22" s="17"/>
      <c r="D22" s="16"/>
      <c r="E22" s="14">
        <f>SUM(F22,G22,H22,I22,J22,K22,L22,M22,N22,O22)</f>
        <v>74</v>
      </c>
      <c r="F22" s="14" t="s">
        <v>13</v>
      </c>
      <c r="G22" s="15">
        <f>41+1</f>
        <v>42</v>
      </c>
      <c r="H22" s="14">
        <v>23</v>
      </c>
      <c r="I22" s="14" t="s">
        <v>13</v>
      </c>
      <c r="J22" s="14">
        <v>2</v>
      </c>
      <c r="K22" s="14" t="s">
        <v>13</v>
      </c>
      <c r="L22" s="14" t="s">
        <v>13</v>
      </c>
      <c r="M22" s="14" t="s">
        <v>13</v>
      </c>
      <c r="N22" s="14" t="s">
        <v>13</v>
      </c>
      <c r="O22" s="14">
        <v>7</v>
      </c>
      <c r="P22" s="18" t="s">
        <v>27</v>
      </c>
    </row>
    <row r="23" spans="1:16" s="12" customFormat="1" ht="16.5" customHeight="1">
      <c r="A23" s="17"/>
      <c r="B23" s="19" t="s">
        <v>26</v>
      </c>
      <c r="C23" s="17"/>
      <c r="D23" s="16"/>
      <c r="E23" s="14">
        <f>SUM(F23,G23,H23,I23,J23,K23,L23,M23,N23,O23)</f>
        <v>21</v>
      </c>
      <c r="F23" s="14" t="s">
        <v>13</v>
      </c>
      <c r="G23" s="15">
        <v>14</v>
      </c>
      <c r="H23" s="14">
        <v>5</v>
      </c>
      <c r="I23" s="14" t="s">
        <v>13</v>
      </c>
      <c r="J23" s="14" t="s">
        <v>13</v>
      </c>
      <c r="K23" s="14" t="s">
        <v>13</v>
      </c>
      <c r="L23" s="14" t="s">
        <v>13</v>
      </c>
      <c r="M23" s="14" t="s">
        <v>13</v>
      </c>
      <c r="N23" s="14" t="s">
        <v>13</v>
      </c>
      <c r="O23" s="14">
        <v>2</v>
      </c>
      <c r="P23" s="18" t="s">
        <v>25</v>
      </c>
    </row>
    <row r="24" spans="1:16" s="12" customFormat="1" ht="16.5" customHeight="1">
      <c r="A24" s="17"/>
      <c r="B24" s="19" t="s">
        <v>24</v>
      </c>
      <c r="C24" s="17"/>
      <c r="D24" s="16"/>
      <c r="E24" s="14">
        <f>SUM(F24,G24,H24,I24,J24,K24,L24,M24,N24,O24)</f>
        <v>34</v>
      </c>
      <c r="F24" s="14" t="s">
        <v>13</v>
      </c>
      <c r="G24" s="15">
        <v>21</v>
      </c>
      <c r="H24" s="14">
        <v>11</v>
      </c>
      <c r="I24" s="14" t="s">
        <v>13</v>
      </c>
      <c r="J24" s="14" t="s">
        <v>13</v>
      </c>
      <c r="K24" s="14" t="s">
        <v>13</v>
      </c>
      <c r="L24" s="14" t="s">
        <v>13</v>
      </c>
      <c r="M24" s="14" t="s">
        <v>13</v>
      </c>
      <c r="N24" s="14" t="s">
        <v>13</v>
      </c>
      <c r="O24" s="14">
        <v>2</v>
      </c>
      <c r="P24" s="18" t="s">
        <v>23</v>
      </c>
    </row>
    <row r="25" spans="1:16" s="12" customFormat="1" ht="16.5" customHeight="1">
      <c r="A25" s="17"/>
      <c r="B25" s="12" t="s">
        <v>22</v>
      </c>
      <c r="C25" s="17"/>
      <c r="D25" s="16"/>
      <c r="E25" s="14">
        <f>SUM(F25,G25,H25,I25,J25,K25,L25,M25,N25,O25)</f>
        <v>26</v>
      </c>
      <c r="F25" s="14" t="s">
        <v>13</v>
      </c>
      <c r="G25" s="15">
        <v>14</v>
      </c>
      <c r="H25" s="14">
        <v>7</v>
      </c>
      <c r="I25" s="14">
        <v>1</v>
      </c>
      <c r="J25" s="14">
        <v>2</v>
      </c>
      <c r="K25" s="14" t="s">
        <v>13</v>
      </c>
      <c r="L25" s="14" t="s">
        <v>13</v>
      </c>
      <c r="M25" s="14" t="s">
        <v>13</v>
      </c>
      <c r="N25" s="14" t="s">
        <v>13</v>
      </c>
      <c r="O25" s="14">
        <v>2</v>
      </c>
      <c r="P25" s="18" t="s">
        <v>21</v>
      </c>
    </row>
    <row r="26" spans="1:16" s="12" customFormat="1" ht="16.5" customHeight="1">
      <c r="A26" s="17"/>
      <c r="B26" s="12" t="s">
        <v>20</v>
      </c>
      <c r="C26" s="17"/>
      <c r="D26" s="16"/>
      <c r="E26" s="14">
        <f>SUM(F26,G26,H26,I26,J26,K26,L26,M26,N26,O26)</f>
        <v>19</v>
      </c>
      <c r="F26" s="14" t="s">
        <v>13</v>
      </c>
      <c r="G26" s="15">
        <v>10</v>
      </c>
      <c r="H26" s="14">
        <v>6</v>
      </c>
      <c r="I26" s="14">
        <v>1</v>
      </c>
      <c r="J26" s="14">
        <v>1</v>
      </c>
      <c r="K26" s="14" t="s">
        <v>13</v>
      </c>
      <c r="L26" s="14" t="s">
        <v>13</v>
      </c>
      <c r="M26" s="14" t="s">
        <v>13</v>
      </c>
      <c r="N26" s="14" t="s">
        <v>13</v>
      </c>
      <c r="O26" s="14">
        <v>1</v>
      </c>
      <c r="P26" s="18" t="s">
        <v>19</v>
      </c>
    </row>
    <row r="27" spans="1:16" s="12" customFormat="1" ht="16.5" customHeight="1">
      <c r="A27" s="17"/>
      <c r="B27" s="12" t="s">
        <v>18</v>
      </c>
      <c r="C27" s="17"/>
      <c r="D27" s="16"/>
      <c r="E27" s="14">
        <f>SUM(F27,G27,H27,I27,J27,K27,L27,M27,N27,O27)</f>
        <v>28</v>
      </c>
      <c r="F27" s="14" t="s">
        <v>13</v>
      </c>
      <c r="G27" s="15">
        <v>15</v>
      </c>
      <c r="H27" s="14">
        <v>11</v>
      </c>
      <c r="I27" s="14">
        <v>1</v>
      </c>
      <c r="J27" s="14" t="s">
        <v>13</v>
      </c>
      <c r="K27" s="14" t="s">
        <v>13</v>
      </c>
      <c r="L27" s="14" t="s">
        <v>13</v>
      </c>
      <c r="M27" s="14" t="s">
        <v>13</v>
      </c>
      <c r="N27" s="14" t="s">
        <v>13</v>
      </c>
      <c r="O27" s="14">
        <v>1</v>
      </c>
      <c r="P27" s="18" t="s">
        <v>17</v>
      </c>
    </row>
    <row r="28" spans="1:16" s="12" customFormat="1" ht="16.5" customHeight="1">
      <c r="A28" s="17"/>
      <c r="B28" s="12" t="s">
        <v>16</v>
      </c>
      <c r="C28" s="17"/>
      <c r="D28" s="16"/>
      <c r="E28" s="14">
        <f>SUM(F28,G28,H28,I28,J28,K28,L28,M28,N28,O28)</f>
        <v>25</v>
      </c>
      <c r="F28" s="14" t="s">
        <v>13</v>
      </c>
      <c r="G28" s="15">
        <v>15</v>
      </c>
      <c r="H28" s="14">
        <v>7</v>
      </c>
      <c r="I28" s="14" t="s">
        <v>13</v>
      </c>
      <c r="J28" s="14" t="s">
        <v>13</v>
      </c>
      <c r="K28" s="14" t="s">
        <v>13</v>
      </c>
      <c r="L28" s="14" t="s">
        <v>13</v>
      </c>
      <c r="M28" s="14" t="s">
        <v>13</v>
      </c>
      <c r="N28" s="14" t="s">
        <v>13</v>
      </c>
      <c r="O28" s="14">
        <v>3</v>
      </c>
      <c r="P28" s="18" t="s">
        <v>15</v>
      </c>
    </row>
    <row r="29" spans="1:16" s="12" customFormat="1" ht="16.5" customHeight="1">
      <c r="A29" s="17"/>
      <c r="B29" s="17" t="s">
        <v>14</v>
      </c>
      <c r="C29" s="17"/>
      <c r="D29" s="16"/>
      <c r="E29" s="14">
        <f>SUM(F29,G29,H29,I29,J29,K29,L29,M29,N29,O29)</f>
        <v>26</v>
      </c>
      <c r="F29" s="14" t="s">
        <v>13</v>
      </c>
      <c r="G29" s="15">
        <v>18</v>
      </c>
      <c r="H29" s="14">
        <v>5</v>
      </c>
      <c r="I29" s="14" t="s">
        <v>13</v>
      </c>
      <c r="J29" s="14" t="s">
        <v>13</v>
      </c>
      <c r="K29" s="14" t="s">
        <v>13</v>
      </c>
      <c r="L29" s="14" t="s">
        <v>13</v>
      </c>
      <c r="M29" s="14" t="s">
        <v>13</v>
      </c>
      <c r="N29" s="14" t="s">
        <v>13</v>
      </c>
      <c r="O29" s="14">
        <v>3</v>
      </c>
      <c r="P29" s="13" t="s">
        <v>12</v>
      </c>
    </row>
    <row r="30" spans="1:16" ht="6" customHeight="1">
      <c r="A30" s="8"/>
      <c r="B30" s="8"/>
      <c r="C30" s="8"/>
      <c r="D30" s="11"/>
      <c r="E30" s="9"/>
      <c r="F30" s="9"/>
      <c r="G30" s="10"/>
      <c r="H30" s="10"/>
      <c r="I30" s="9"/>
      <c r="J30" s="9"/>
      <c r="K30" s="9"/>
      <c r="L30" s="9"/>
      <c r="M30" s="9"/>
      <c r="N30" s="9"/>
      <c r="O30" s="9"/>
      <c r="P30" s="8"/>
    </row>
    <row r="31" spans="1:16" ht="6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s="2" customFormat="1" ht="18" customHeight="1">
      <c r="A32" s="4"/>
      <c r="B32" s="2" t="s">
        <v>11</v>
      </c>
      <c r="C32" s="6"/>
      <c r="D32" s="4"/>
      <c r="E32" s="4"/>
      <c r="F32" s="4"/>
      <c r="I32" s="5" t="s">
        <v>10</v>
      </c>
      <c r="J32" s="4"/>
    </row>
    <row r="33" spans="1:10" s="2" customFormat="1" ht="18" customHeight="1">
      <c r="A33" s="4"/>
      <c r="C33" s="4" t="s">
        <v>9</v>
      </c>
      <c r="D33" s="4"/>
      <c r="E33" s="4"/>
      <c r="F33" s="4"/>
      <c r="I33" s="5" t="s">
        <v>8</v>
      </c>
      <c r="J33" s="4"/>
    </row>
    <row r="34" spans="1:10" s="2" customFormat="1" ht="18" customHeight="1">
      <c r="B34" s="2" t="s">
        <v>7</v>
      </c>
      <c r="I34" s="2" t="s">
        <v>6</v>
      </c>
    </row>
    <row r="35" spans="1:10" s="2" customFormat="1" ht="18" customHeight="1">
      <c r="B35" s="2" t="s">
        <v>5</v>
      </c>
      <c r="I35" s="2" t="s">
        <v>4</v>
      </c>
    </row>
    <row r="36" spans="1:10" s="2" customFormat="1" ht="17.25">
      <c r="B36" s="2" t="s">
        <v>3</v>
      </c>
      <c r="I36" s="2" t="s">
        <v>2</v>
      </c>
    </row>
    <row r="37" spans="1:10" s="2" customFormat="1" ht="17.25">
      <c r="B37" s="2" t="s">
        <v>1</v>
      </c>
      <c r="E37" s="3"/>
      <c r="F37" s="3"/>
      <c r="H37" s="3"/>
      <c r="I37" s="2" t="s">
        <v>0</v>
      </c>
    </row>
  </sheetData>
  <mergeCells count="3">
    <mergeCell ref="F4:O4"/>
    <mergeCell ref="A4:D10"/>
    <mergeCell ref="A12:D12"/>
  </mergeCells>
  <pageMargins left="0.55118110236220497" right="0.35433070866141703" top="0.53740157499999996" bottom="0.34055118099999998" header="0.511811023622047" footer="0.511811023622047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2018-10-30T08:17:51Z</dcterms:created>
  <dcterms:modified xsi:type="dcterms:W3CDTF">2018-10-30T08:17:58Z</dcterms:modified>
</cp:coreProperties>
</file>